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485" windowHeight="628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<sst xmlns="http://schemas.openxmlformats.org/spreadsheetml/2006/main" count="51" uniqueCount="46">
  <si>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</si>
  <si>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</si>
  <si>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</si>
  <si>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</si>
  <si>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</si>
  <si>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</si>
  <si>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</si>
  <si>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</si>
  <si>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</si>
  <si>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</si>
  <si>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</si>
  <si>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</si>
  <si>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</si>
  <si>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№ п/п</t>
  </si>
  <si>
    <t>ФИО</t>
  </si>
  <si>
    <t>Математика</t>
  </si>
  <si>
    <t>Эконом. теория</t>
  </si>
  <si>
    <t>Информатика</t>
  </si>
  <si>
    <t>1.</t>
  </si>
  <si>
    <t>2.</t>
  </si>
  <si>
    <t>3.</t>
  </si>
  <si>
    <t>4.</t>
  </si>
  <si>
    <t>5.</t>
  </si>
  <si>
    <t>x</t>
  </si>
  <si>
    <t>y</t>
  </si>
  <si>
    <t>a=</t>
  </si>
  <si>
    <t>b=</t>
  </si>
  <si>
    <t>c=</t>
  </si>
  <si>
    <t>месяцы</t>
  </si>
  <si>
    <t>Уровень доходов
фирмы в 1998 году,
млн.руб</t>
  </si>
  <si>
    <t>Уровень доходов
фирмы в 1999году,
млн.руб</t>
  </si>
  <si>
    <t>Рост уровня
доходов фирмы
в 1999году в %</t>
  </si>
  <si>
    <t>y/x</t>
  </si>
  <si>
    <t>График функции y=a*x^2+b*x+c</t>
  </si>
  <si>
    <t>X</t>
  </si>
  <si>
    <t>Y</t>
  </si>
  <si>
    <t>График y=a*sin(b*x+c)</t>
  </si>
  <si>
    <t>n1=</t>
  </si>
  <si>
    <t>n2=</t>
  </si>
  <si>
    <t>2. Итоги экзаменационной сессии</t>
  </si>
  <si>
    <t>средний балл по предмету</t>
  </si>
  <si>
    <t>Веревка И.К.</t>
  </si>
  <si>
    <t>Зеденко Р.Д,</t>
  </si>
  <si>
    <t>Коминина Б.З.</t>
  </si>
  <si>
    <t>Икулина О.О.</t>
  </si>
  <si>
    <t>Кира О.О.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</si>
</sst>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%"/>
  </numFmts>
  <fonts count="9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.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8" applyFont="1" applyAlignment="1">
      <alignment horizontal="center" vertical="justify"/>
      <protection/>
    </xf>
    <xf numFmtId="0" fontId="2" fillId="0" borderId="0" xfId="18" applyFont="1" applyAlignment="1">
      <alignment horizontal="center" wrapText="1"/>
      <protection/>
    </xf>
    <xf numFmtId="0" fontId="3" fillId="0" borderId="0" xfId="18" applyFont="1" applyAlignment="1">
      <alignment horizontal="center"/>
      <protection/>
    </xf>
    <xf numFmtId="1" fontId="3" fillId="0" borderId="0" xfId="18" applyNumberFormat="1" applyFont="1" applyAlignment="1">
      <alignment horizontal="center"/>
      <protection/>
    </xf>
    <xf numFmtId="168" fontId="3" fillId="0" borderId="0" xfId="18" applyNumberFormat="1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5" fillId="0" borderId="0" xfId="17" applyFont="1">
      <alignment/>
      <protection/>
    </xf>
    <xf numFmtId="0" fontId="0" fillId="0" borderId="0" xfId="17">
      <alignment/>
      <protection/>
    </xf>
    <xf numFmtId="0" fontId="5" fillId="0" borderId="0" xfId="17" applyFont="1" applyAlignment="1">
      <alignment horizontal="center"/>
      <protection/>
    </xf>
    <xf numFmtId="0" fontId="1" fillId="0" borderId="0" xfId="19">
      <alignment/>
      <protection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</cellXfs>
  <cellStyles count="9">
    <cellStyle name="Normal" xfId="0"/>
    <cellStyle name="Currency" xfId="15"/>
    <cellStyle name="Currency [0]" xfId="16"/>
    <cellStyle name="Обычный_лаб 3.4,13" xfId="17"/>
    <cellStyle name="Обычный_Лист1" xfId="18"/>
    <cellStyle name="Обычный_Лист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Лист1!$B$2:$B$14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Уровень доходов
фирмы в 1999году,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Лист1!$C$2:$C$14</c:f>
              <c:numCache/>
            </c:numRef>
          </c:val>
        </c:ser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Рост уровня
доходов фирмы
в 1999году в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Лист1!$D$2:$D$14</c:f>
              <c:numCache/>
            </c:numRef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Лист1!$B$2:$B$14</c:f>
              <c:numCache/>
            </c:numRef>
          </c:val>
        </c:ser>
        <c:ser>
          <c:idx val="0"/>
          <c:order val="1"/>
          <c:tx>
            <c:strRef>
              <c:f>Лист1!$C$1</c:f>
              <c:strCache>
                <c:ptCount val="1"/>
                <c:pt idx="0">
                  <c:v>Уровень доходов
фирмы в 1999году,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Лист1!$C$2:$C$14</c:f>
              <c:numCache/>
            </c:numRef>
          </c:val>
        </c:ser>
        <c:axId val="53119563"/>
        <c:axId val="8314020"/>
      </c:barChart>
      <c:lineChart>
        <c:grouping val="standard"/>
        <c:varyColors val="0"/>
        <c:ser>
          <c:idx val="2"/>
          <c:order val="2"/>
          <c:tx>
            <c:strRef>
              <c:f>Лист1!$D$1</c:f>
              <c:strCache>
                <c:ptCount val="1"/>
                <c:pt idx="0">
                  <c:v>Рост уровня
доходов фирмы
в 1999году в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Лист1!$D$2:$D$14</c:f>
              <c:numCache/>
            </c:numRef>
          </c:val>
          <c:smooth val="0"/>
        </c:ser>
        <c:axId val="7717317"/>
        <c:axId val="234699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4020"/>
        <c:crosses val="autoZero"/>
        <c:auto val="0"/>
        <c:lblOffset val="100"/>
        <c:noMultiLvlLbl val="0"/>
      </c:catAx>
      <c:valAx>
        <c:axId val="8314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19563"/>
        <c:crossesAt val="1"/>
        <c:crossBetween val="between"/>
        <c:dispUnits/>
      </c:valAx>
      <c:catAx>
        <c:axId val="7717317"/>
        <c:scaling>
          <c:orientation val="minMax"/>
        </c:scaling>
        <c:axPos val="b"/>
        <c:delete val="1"/>
        <c:majorTickMark val="in"/>
        <c:minorTickMark val="none"/>
        <c:tickLblPos val="nextTo"/>
        <c:crossAx val="2346990"/>
        <c:crosses val="autoZero"/>
        <c:auto val="0"/>
        <c:lblOffset val="100"/>
        <c:noMultiLvlLbl val="0"/>
      </c:catAx>
      <c:valAx>
        <c:axId val="2346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173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Лист1!$B$2:$B$14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26525"/>
          <c:w val="0.65475"/>
          <c:h val="0.57325"/>
        </c:manualLayout>
      </c:layout>
      <c:pieChart>
        <c:varyColors val="1"/>
        <c:ser>
          <c:idx val="0"/>
          <c:order val="0"/>
          <c:tx>
            <c:strRef>
              <c:f>Лист2!$A$8</c:f>
              <c:strCache>
                <c:ptCount val="1"/>
                <c:pt idx="0">
                  <c:v>средний балл по предмету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Лист2!$B$8:$E$8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436"/>
          <c:w val="0.072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y=sinx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525"/>
          <c:w val="0.851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Лист2!$B$24:$Q$24</c:f>
              <c:numCache/>
            </c:numRef>
          </c:val>
          <c:smooth val="0"/>
        </c:ser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22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парабола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Лист3!$A$3:$A$53</c:f>
              <c:numCache/>
            </c:numRef>
          </c:xVal>
          <c:yVal>
            <c:numRef>
              <c:f>Лист3!$B$3:$B$53</c:f>
              <c:numCache/>
            </c:numRef>
          </c:yVal>
          <c:smooth val="1"/>
        </c:ser>
        <c:axId val="33234201"/>
        <c:axId val="30672354"/>
      </c:scatterChart>
      <c:val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72354"/>
        <c:crosses val="autoZero"/>
        <c:crossBetween val="midCat"/>
        <c:dispUnits/>
      </c:val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4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Лист4!$B$2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Лист4!$A$3:$A$33</c:f>
              <c:numCache/>
            </c:numRef>
          </c:xVal>
          <c:yVal>
            <c:numRef>
              <c:f>Лист4!$B$3:$B$33</c:f>
              <c:numCache/>
            </c:numRef>
          </c:yVal>
          <c:smooth val="1"/>
        </c:ser>
        <c:axId val="7615731"/>
        <c:axId val="1432716"/>
      </c:scatterChart>
      <c:val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716"/>
        <c:crosses val="autoZero"/>
        <c:crossBetween val="midCat"/>
        <c:dispUnits/>
      </c:valAx>
      <c:valAx>
        <c:axId val="143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Лист5!$A$1:$V$1</c:f>
              <c:numCache/>
            </c:numRef>
          </c:yVal>
          <c:bubbleSize>
            <c:numRef>
              <c:f>Лист5!$A$2:$V$2</c:f>
              <c:numCache/>
            </c:numRef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Лист5!$A$3:$V$3</c:f>
              <c:numCache/>
            </c:numRef>
          </c:yVal>
          <c:bubbleSize>
            <c:numRef>
              <c:f>Лист5!$A$4:$V$4</c:f>
              <c:numCache/>
            </c:numRef>
          </c:bubbleSize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Лист5!$A$5:$V$5</c:f>
              <c:numCache/>
            </c:numRef>
          </c:yVal>
          <c:bubbleSize>
            <c:numRef>
              <c:f>Лист5!$A$6:$V$6</c:f>
              <c:numCache/>
            </c:numRef>
          </c:bubbleSize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Лист5!$A$7:$V$7</c:f>
              <c:numCache/>
            </c:numRef>
          </c:yVal>
          <c:bubbleSize>
            <c:numRef>
              <c:f>Лист5!$A$8:$V$8</c:f>
              <c:numCache/>
            </c:numRef>
          </c:bubbleSize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Лист5!$A$9:$V$9</c:f>
              <c:numCache/>
            </c:numRef>
          </c:yVal>
          <c:bubbleSize>
            <c:numRef>
              <c:f>Лист5!$A$10:$V$10</c:f>
              <c:numCache/>
            </c:numRef>
          </c:bubbleSize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Лист5!$A$11:$V$11</c:f>
              <c:numCache/>
            </c:numRef>
          </c:yVal>
          <c:bubbleSize>
            <c:numRef>
              <c:f>Лист5!$A$12:$V$12</c:f>
              <c:numCache/>
            </c:numRef>
          </c:bubbleSize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Лист5!$A$13:$V$13</c:f>
              <c:numCache/>
            </c:numRef>
          </c:yVal>
          <c:bubbleSize>
            <c:numRef>
              <c:f>Лист5!$A$14:$V$14</c:f>
              <c:numCache/>
            </c:numRef>
          </c:bubbleSize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Лист5!$A$15:$V$15</c:f>
              <c:numCache/>
            </c:numRef>
          </c:yVal>
          <c:bubbleSize>
            <c:numRef>
              <c:f>Лист5!$A$16:$V$16</c:f>
              <c:numCache/>
            </c:numRef>
          </c:bubbleSize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Лист5!$A$17:$V$17</c:f>
              <c:numCache/>
            </c:numRef>
          </c:yVal>
          <c:bubbleSize>
            <c:numRef>
              <c:f>Лист5!$A$18:$V$18</c:f>
              <c:numCache/>
            </c:numRef>
          </c:bubbleSize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Лист5!$A$19:$V$19</c:f>
              <c:numCache/>
            </c:numRef>
          </c:yVal>
          <c:bubbleSize>
            <c:numRef>
              <c:f>Лист5!$A$20:$V$20</c:f>
              <c:numCache/>
            </c:numRef>
          </c:bubbleSize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Лист5!$A$21:$V$21</c:f>
              <c:numCache/>
            </c:numRef>
          </c:yVal>
          <c:bubbleSize>
            <c:numRef>
              <c:f>Лист5!$A$22:$V$22</c:f>
              <c:numCache/>
            </c:numRef>
          </c:bubbleSize>
        </c:ser>
        <c:axId val="12894445"/>
        <c:axId val="48941142"/>
      </c:bubbleChart>
      <c:val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1142"/>
        <c:crosses val="autoZero"/>
        <c:crossBetween val="midCat"/>
        <c:dispUnits/>
      </c:valAx>
      <c:valAx>
        <c:axId val="48941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4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19050</xdr:rowOff>
    </xdr:from>
    <xdr:to>
      <xdr:col>11</xdr:col>
      <xdr:colOff>600075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4533900" y="1333500"/>
        <a:ext cx="5114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15</xdr:row>
      <xdr:rowOff>76200</xdr:rowOff>
    </xdr:from>
    <xdr:to>
      <xdr:col>5</xdr:col>
      <xdr:colOff>171450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1219200" y="3333750"/>
        <a:ext cx="38862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15</xdr:row>
      <xdr:rowOff>85725</xdr:rowOff>
    </xdr:from>
    <xdr:to>
      <xdr:col>12</xdr:col>
      <xdr:colOff>219075</xdr:colOff>
      <xdr:row>29</xdr:row>
      <xdr:rowOff>66675</xdr:rowOff>
    </xdr:to>
    <xdr:graphicFrame>
      <xdr:nvGraphicFramePr>
        <xdr:cNvPr id="3" name="Chart 4"/>
        <xdr:cNvGraphicFramePr/>
      </xdr:nvGraphicFramePr>
      <xdr:xfrm>
        <a:off x="5381625" y="3343275"/>
        <a:ext cx="45720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723900</xdr:colOff>
      <xdr:row>32</xdr:row>
      <xdr:rowOff>57150</xdr:rowOff>
    </xdr:from>
    <xdr:to>
      <xdr:col>10</xdr:col>
      <xdr:colOff>238125</xdr:colOff>
      <xdr:row>46</xdr:row>
      <xdr:rowOff>95250</xdr:rowOff>
    </xdr:to>
    <xdr:graphicFrame>
      <xdr:nvGraphicFramePr>
        <xdr:cNvPr id="4" name="Chart 5"/>
        <xdr:cNvGraphicFramePr/>
      </xdr:nvGraphicFramePr>
      <xdr:xfrm>
        <a:off x="2638425" y="6067425"/>
        <a:ext cx="59626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152400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5010150" y="152400"/>
        <a:ext cx="3667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27</xdr:row>
      <xdr:rowOff>76200</xdr:rowOff>
    </xdr:from>
    <xdr:to>
      <xdr:col>14</xdr:col>
      <xdr:colOff>419100</xdr:colOff>
      <xdr:row>52</xdr:row>
      <xdr:rowOff>57150</xdr:rowOff>
    </xdr:to>
    <xdr:graphicFrame>
      <xdr:nvGraphicFramePr>
        <xdr:cNvPr id="2" name="Chart 7"/>
        <xdr:cNvGraphicFramePr/>
      </xdr:nvGraphicFramePr>
      <xdr:xfrm>
        <a:off x="3352800" y="4467225"/>
        <a:ext cx="80867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95250</xdr:rowOff>
    </xdr:from>
    <xdr:to>
      <xdr:col>11</xdr:col>
      <xdr:colOff>95250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2381250" y="5810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66675</xdr:rowOff>
    </xdr:from>
    <xdr:to>
      <xdr:col>11</xdr:col>
      <xdr:colOff>342900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2628900" y="136207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25</xdr:row>
      <xdr:rowOff>66675</xdr:rowOff>
    </xdr:from>
    <xdr:to>
      <xdr:col>10</xdr:col>
      <xdr:colOff>28575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638300" y="411480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" sqref="D2"/>
    </sheetView>
  </sheetViews>
  <sheetFormatPr defaultColWidth="9.00390625" defaultRowHeight="12.75"/>
  <cols>
    <col min="2" max="2" width="16.125" style="0" customWidth="1"/>
    <col min="3" max="3" width="13.625" style="0" customWidth="1"/>
    <col min="4" max="4" width="17.00390625" style="0" customWidth="1"/>
  </cols>
  <sheetData>
    <row r="1" spans="1:4" ht="78" customHeight="1">
      <c r="A1" s="1" t="s">
        <v>28</v>
      </c>
      <c r="B1" s="2" t="s">
        <v>29</v>
      </c>
      <c r="C1" s="2" t="s">
        <v>30</v>
      </c>
      <c r="D1" s="2" t="s">
        <v>31</v>
      </c>
    </row>
    <row r="2" spans="1:4" ht="12.75">
      <c r="A2" s="3" t="s">
        <v>0</v>
      </c>
      <c r="B2" s="3">
        <v>180</v>
      </c>
      <c r="C2" s="4">
        <v>200</v>
      </c>
      <c r="D2" s="5">
        <f>(C2-C$2)/C$2</f>
        <v>0</v>
      </c>
    </row>
    <row r="3" spans="1:4" ht="12.75">
      <c r="A3" s="3" t="s">
        <v>1</v>
      </c>
      <c r="B3" s="3">
        <v>195</v>
      </c>
      <c r="C3" s="4">
        <v>210</v>
      </c>
      <c r="D3" s="5">
        <f aca="true" t="shared" si="0" ref="D3:D13">(C3-C$2)/C$2</f>
        <v>0.05</v>
      </c>
    </row>
    <row r="4" spans="1:4" ht="12.75">
      <c r="A4" s="3" t="s">
        <v>2</v>
      </c>
      <c r="B4" s="3">
        <v>200</v>
      </c>
      <c r="C4" s="4">
        <v>230</v>
      </c>
      <c r="D4" s="5">
        <f t="shared" si="0"/>
        <v>0.15</v>
      </c>
    </row>
    <row r="5" spans="1:4" ht="12.75">
      <c r="A5" s="3" t="s">
        <v>3</v>
      </c>
      <c r="B5" s="3">
        <v>213</v>
      </c>
      <c r="C5" s="4">
        <v>245</v>
      </c>
      <c r="D5" s="5">
        <f t="shared" si="0"/>
        <v>0.225</v>
      </c>
    </row>
    <row r="6" spans="1:4" ht="12.75">
      <c r="A6" s="3" t="s">
        <v>4</v>
      </c>
      <c r="B6" s="3">
        <v>240</v>
      </c>
      <c r="C6" s="4">
        <v>270</v>
      </c>
      <c r="D6" s="5">
        <f t="shared" si="0"/>
        <v>0.35</v>
      </c>
    </row>
    <row r="7" spans="1:4" ht="12.75">
      <c r="A7" s="3" t="s">
        <v>5</v>
      </c>
      <c r="B7" s="3">
        <v>254</v>
      </c>
      <c r="C7" s="4">
        <v>275</v>
      </c>
      <c r="D7" s="5">
        <f t="shared" si="0"/>
        <v>0.375</v>
      </c>
    </row>
    <row r="8" spans="1:4" ht="12.75">
      <c r="A8" s="3" t="s">
        <v>6</v>
      </c>
      <c r="B8" s="3">
        <v>260</v>
      </c>
      <c r="C8" s="4">
        <v>281</v>
      </c>
      <c r="D8" s="5">
        <f t="shared" si="0"/>
        <v>0.405</v>
      </c>
    </row>
    <row r="9" spans="1:4" ht="12.75">
      <c r="A9" s="3" t="s">
        <v>7</v>
      </c>
      <c r="B9" s="3">
        <v>265</v>
      </c>
      <c r="C9" s="4">
        <v>290</v>
      </c>
      <c r="D9" s="5">
        <f t="shared" si="0"/>
        <v>0.45</v>
      </c>
    </row>
    <row r="10" spans="1:4" ht="12.75">
      <c r="A10" s="3" t="s">
        <v>8</v>
      </c>
      <c r="B10" s="3">
        <v>280</v>
      </c>
      <c r="C10" s="4">
        <v>300</v>
      </c>
      <c r="D10" s="5">
        <f t="shared" si="0"/>
        <v>0.5</v>
      </c>
    </row>
    <row r="11" spans="1:4" ht="12.75">
      <c r="A11" s="3" t="s">
        <v>9</v>
      </c>
      <c r="B11" s="3">
        <v>290</v>
      </c>
      <c r="C11" s="4">
        <v>315</v>
      </c>
      <c r="D11" s="5">
        <f t="shared" si="0"/>
        <v>0.575</v>
      </c>
    </row>
    <row r="12" spans="1:4" ht="12.75">
      <c r="A12" s="3" t="s">
        <v>10</v>
      </c>
      <c r="B12" s="3">
        <v>300</v>
      </c>
      <c r="C12" s="4">
        <v>323</v>
      </c>
      <c r="D12" s="5">
        <f t="shared" si="0"/>
        <v>0.615</v>
      </c>
    </row>
    <row r="13" spans="1:4" ht="12.75">
      <c r="A13" s="3" t="s">
        <v>11</v>
      </c>
      <c r="B13" s="3">
        <v>325</v>
      </c>
      <c r="C13" s="4">
        <v>330</v>
      </c>
      <c r="D13" s="5">
        <f t="shared" si="0"/>
        <v>0.65</v>
      </c>
    </row>
    <row r="14" spans="1:4" ht="12.75">
      <c r="A14" s="3" t="s">
        <v>12</v>
      </c>
      <c r="B14" s="3">
        <f>SUM(B2:B13)</f>
        <v>3002</v>
      </c>
      <c r="C14" s="3">
        <f>SUM(C2:C13)</f>
        <v>3269</v>
      </c>
      <c r="D14" s="5">
        <f>ROUND(AVERAGE(D2:D13),2)</f>
        <v>0.36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6">
      <selection activeCell="B24" sqref="B24:Q24"/>
    </sheetView>
  </sheetViews>
  <sheetFormatPr defaultColWidth="9.00390625" defaultRowHeight="12.75"/>
  <cols>
    <col min="2" max="2" width="15.00390625" style="0" customWidth="1"/>
    <col min="3" max="3" width="11.25390625" style="0" customWidth="1"/>
    <col min="4" max="4" width="14.25390625" style="0" customWidth="1"/>
    <col min="5" max="5" width="14.125" style="0" customWidth="1"/>
  </cols>
  <sheetData>
    <row r="1" spans="1:5" ht="13.5" thickTop="1">
      <c r="A1" s="18" t="s">
        <v>39</v>
      </c>
      <c r="B1" s="19"/>
      <c r="C1" s="19"/>
      <c r="D1" s="19"/>
      <c r="E1" s="20"/>
    </row>
    <row r="2" spans="1:5" ht="12.75">
      <c r="A2" s="6" t="s">
        <v>13</v>
      </c>
      <c r="B2" s="7" t="s">
        <v>14</v>
      </c>
      <c r="C2" s="7" t="s">
        <v>15</v>
      </c>
      <c r="D2" s="7" t="s">
        <v>16</v>
      </c>
      <c r="E2" s="8" t="s">
        <v>17</v>
      </c>
    </row>
    <row r="3" spans="1:5" ht="12.75">
      <c r="A3" s="6" t="s">
        <v>18</v>
      </c>
      <c r="B3" s="7" t="s">
        <v>41</v>
      </c>
      <c r="C3" s="7">
        <v>2</v>
      </c>
      <c r="D3" s="7">
        <v>2</v>
      </c>
      <c r="E3" s="8">
        <v>8</v>
      </c>
    </row>
    <row r="4" spans="1:5" ht="12.75">
      <c r="A4" s="6" t="s">
        <v>19</v>
      </c>
      <c r="B4" s="7" t="s">
        <v>42</v>
      </c>
      <c r="C4" s="7">
        <v>7</v>
      </c>
      <c r="D4" s="7">
        <v>5</v>
      </c>
      <c r="E4" s="8">
        <v>1</v>
      </c>
    </row>
    <row r="5" spans="1:5" ht="12.75">
      <c r="A5" s="6" t="s">
        <v>20</v>
      </c>
      <c r="B5" s="7" t="s">
        <v>43</v>
      </c>
      <c r="C5" s="7">
        <v>9</v>
      </c>
      <c r="D5" s="7">
        <v>8</v>
      </c>
      <c r="E5" s="8">
        <v>7</v>
      </c>
    </row>
    <row r="6" spans="1:5" ht="12.75">
      <c r="A6" s="6" t="s">
        <v>21</v>
      </c>
      <c r="B6" s="7" t="s">
        <v>44</v>
      </c>
      <c r="C6" s="7">
        <v>0</v>
      </c>
      <c r="D6" s="7">
        <v>8</v>
      </c>
      <c r="E6" s="8">
        <v>6</v>
      </c>
    </row>
    <row r="7" spans="1:5" ht="12.75">
      <c r="A7" s="9" t="s">
        <v>22</v>
      </c>
      <c r="B7" s="10" t="s">
        <v>45</v>
      </c>
      <c r="C7" s="10">
        <v>0</v>
      </c>
      <c r="D7" s="10">
        <v>0</v>
      </c>
      <c r="E7" s="11">
        <v>8</v>
      </c>
    </row>
    <row r="8" spans="1:5" ht="13.5" thickBot="1">
      <c r="A8" s="21" t="s">
        <v>40</v>
      </c>
      <c r="B8" s="22"/>
      <c r="C8" s="12">
        <f>SUM(C3:C7)/5</f>
        <v>3.6</v>
      </c>
      <c r="D8" s="12">
        <f>SUM(D3:D7)/5</f>
        <v>4.6</v>
      </c>
      <c r="E8" s="13">
        <f>SUM(E3:E7)/5</f>
        <v>6</v>
      </c>
    </row>
    <row r="23" spans="1:26" ht="12.75">
      <c r="A23" t="s">
        <v>23</v>
      </c>
      <c r="B23">
        <v>-6</v>
      </c>
      <c r="C23">
        <v>-5.5</v>
      </c>
      <c r="D23">
        <v>-5</v>
      </c>
      <c r="E23">
        <v>-4.5</v>
      </c>
      <c r="F23">
        <v>-4</v>
      </c>
      <c r="G23">
        <v>-3.5</v>
      </c>
      <c r="H23">
        <v>-3</v>
      </c>
      <c r="I23">
        <v>-2.5</v>
      </c>
      <c r="J23">
        <v>-2</v>
      </c>
      <c r="K23">
        <v>-1.5</v>
      </c>
      <c r="L23">
        <v>-1</v>
      </c>
      <c r="M23">
        <v>-0.5</v>
      </c>
      <c r="N23">
        <v>0</v>
      </c>
      <c r="O23">
        <v>0.5</v>
      </c>
      <c r="P23">
        <v>1</v>
      </c>
      <c r="Q23">
        <v>1.5</v>
      </c>
      <c r="R23">
        <v>2</v>
      </c>
      <c r="S23">
        <v>2.5</v>
      </c>
      <c r="T23">
        <v>3</v>
      </c>
      <c r="U23">
        <v>3.5</v>
      </c>
      <c r="V23">
        <v>4</v>
      </c>
      <c r="W23">
        <v>4.5</v>
      </c>
      <c r="X23">
        <v>5</v>
      </c>
      <c r="Y23">
        <v>5.5</v>
      </c>
      <c r="Z23">
        <v>6</v>
      </c>
    </row>
    <row r="24" spans="1:26" ht="12.75">
      <c r="A24" t="s">
        <v>24</v>
      </c>
      <c r="B24">
        <f>ROUND(SIN(B23),2)</f>
        <v>0.28</v>
      </c>
      <c r="C24">
        <f aca="true" t="shared" si="0" ref="C24:Z24">ROUND(SIN(C23),2)</f>
        <v>0.71</v>
      </c>
      <c r="D24">
        <f t="shared" si="0"/>
        <v>0.96</v>
      </c>
      <c r="E24">
        <f t="shared" si="0"/>
        <v>0.98</v>
      </c>
      <c r="F24">
        <f t="shared" si="0"/>
        <v>0.76</v>
      </c>
      <c r="G24">
        <f t="shared" si="0"/>
        <v>0.35</v>
      </c>
      <c r="H24">
        <f t="shared" si="0"/>
        <v>-0.14</v>
      </c>
      <c r="I24">
        <f t="shared" si="0"/>
        <v>-0.6</v>
      </c>
      <c r="J24">
        <f t="shared" si="0"/>
        <v>-0.91</v>
      </c>
      <c r="K24">
        <f t="shared" si="0"/>
        <v>-1</v>
      </c>
      <c r="L24">
        <f t="shared" si="0"/>
        <v>-0.84</v>
      </c>
      <c r="M24">
        <f t="shared" si="0"/>
        <v>-0.48</v>
      </c>
      <c r="N24">
        <f t="shared" si="0"/>
        <v>0</v>
      </c>
      <c r="O24">
        <f t="shared" si="0"/>
        <v>0.48</v>
      </c>
      <c r="P24">
        <f t="shared" si="0"/>
        <v>0.84</v>
      </c>
      <c r="Q24">
        <f t="shared" si="0"/>
        <v>1</v>
      </c>
      <c r="R24">
        <f t="shared" si="0"/>
        <v>0.91</v>
      </c>
      <c r="S24">
        <f t="shared" si="0"/>
        <v>0.6</v>
      </c>
      <c r="T24">
        <f t="shared" si="0"/>
        <v>0.14</v>
      </c>
      <c r="U24">
        <f t="shared" si="0"/>
        <v>-0.35</v>
      </c>
      <c r="V24">
        <f t="shared" si="0"/>
        <v>-0.76</v>
      </c>
      <c r="W24">
        <f t="shared" si="0"/>
        <v>-0.98</v>
      </c>
      <c r="X24">
        <f t="shared" si="0"/>
        <v>-0.96</v>
      </c>
      <c r="Y24">
        <f t="shared" si="0"/>
        <v>-0.71</v>
      </c>
      <c r="Z24">
        <f t="shared" si="0"/>
        <v>-0.28</v>
      </c>
    </row>
  </sheetData>
  <mergeCells count="2">
    <mergeCell ref="A1:E1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D5" sqref="D5"/>
    </sheetView>
  </sheetViews>
  <sheetFormatPr defaultColWidth="9.00390625" defaultRowHeight="12.75"/>
  <sheetData>
    <row r="1" spans="1:10" ht="12.75">
      <c r="A1" s="14" t="s">
        <v>33</v>
      </c>
      <c r="B1" s="15"/>
      <c r="C1" s="15"/>
      <c r="D1" s="15"/>
      <c r="E1" s="14" t="s">
        <v>25</v>
      </c>
      <c r="F1" s="14">
        <v>-6</v>
      </c>
      <c r="G1" s="14" t="s">
        <v>26</v>
      </c>
      <c r="H1" s="14">
        <v>0</v>
      </c>
      <c r="I1" s="14" t="s">
        <v>27</v>
      </c>
      <c r="J1" s="14">
        <v>0</v>
      </c>
    </row>
    <row r="2" spans="1:2" ht="12.75">
      <c r="A2" s="16" t="s">
        <v>34</v>
      </c>
      <c r="B2" s="14" t="s">
        <v>35</v>
      </c>
    </row>
    <row r="3" spans="1:2" ht="12.75">
      <c r="A3" s="15">
        <v>-5</v>
      </c>
      <c r="B3">
        <f>$F$1*$A3^2+$H$1*$A3+$J$1</f>
        <v>-150</v>
      </c>
    </row>
    <row r="4" spans="1:2" ht="12.75">
      <c r="A4" s="15">
        <v>-4.8</v>
      </c>
      <c r="B4">
        <f aca="true" t="shared" si="0" ref="B4:B53">$F$1*$A4^2+$H$1*$A4+$J$1</f>
        <v>-138.24</v>
      </c>
    </row>
    <row r="5" spans="1:2" ht="12.75">
      <c r="A5" s="15">
        <v>-4.6</v>
      </c>
      <c r="B5">
        <f t="shared" si="0"/>
        <v>-126.95999999999998</v>
      </c>
    </row>
    <row r="6" spans="1:2" ht="12.75">
      <c r="A6" s="15">
        <v>-4.4</v>
      </c>
      <c r="B6">
        <f t="shared" si="0"/>
        <v>-116.16000000000003</v>
      </c>
    </row>
    <row r="7" spans="1:2" ht="12.75">
      <c r="A7" s="15">
        <v>-4.2</v>
      </c>
      <c r="B7">
        <f t="shared" si="0"/>
        <v>-105.84</v>
      </c>
    </row>
    <row r="8" spans="1:2" ht="12.75">
      <c r="A8" s="15">
        <v>-4</v>
      </c>
      <c r="B8">
        <f t="shared" si="0"/>
        <v>-96</v>
      </c>
    </row>
    <row r="9" spans="1:2" ht="12.75">
      <c r="A9" s="15">
        <v>-3.8</v>
      </c>
      <c r="B9">
        <f t="shared" si="0"/>
        <v>-86.64</v>
      </c>
    </row>
    <row r="10" spans="1:2" ht="12.75">
      <c r="A10" s="15">
        <v>-3.6</v>
      </c>
      <c r="B10">
        <f t="shared" si="0"/>
        <v>-77.76</v>
      </c>
    </row>
    <row r="11" spans="1:2" ht="12.75">
      <c r="A11" s="15">
        <v>-3.4</v>
      </c>
      <c r="B11">
        <f t="shared" si="0"/>
        <v>-69.35999999999999</v>
      </c>
    </row>
    <row r="12" spans="1:2" ht="12.75">
      <c r="A12" s="15">
        <v>-3.2</v>
      </c>
      <c r="B12">
        <f t="shared" si="0"/>
        <v>-61.44000000000001</v>
      </c>
    </row>
    <row r="13" spans="1:2" ht="12.75">
      <c r="A13" s="15">
        <v>-3</v>
      </c>
      <c r="B13">
        <f t="shared" si="0"/>
        <v>-54</v>
      </c>
    </row>
    <row r="14" spans="1:2" ht="12.75">
      <c r="A14" s="15">
        <v>-2.8</v>
      </c>
      <c r="B14">
        <f t="shared" si="0"/>
        <v>-47.03999999999999</v>
      </c>
    </row>
    <row r="15" spans="1:2" ht="12.75">
      <c r="A15" s="15">
        <v>-2.6</v>
      </c>
      <c r="B15">
        <f t="shared" si="0"/>
        <v>-40.56</v>
      </c>
    </row>
    <row r="16" spans="1:2" ht="12.75">
      <c r="A16" s="15">
        <v>-2.4</v>
      </c>
      <c r="B16">
        <f t="shared" si="0"/>
        <v>-34.56</v>
      </c>
    </row>
    <row r="17" spans="1:2" ht="12.75">
      <c r="A17" s="15">
        <v>-2.2</v>
      </c>
      <c r="B17">
        <f t="shared" si="0"/>
        <v>-29.040000000000006</v>
      </c>
    </row>
    <row r="18" spans="1:2" ht="12.75">
      <c r="A18" s="15">
        <v>-2</v>
      </c>
      <c r="B18">
        <f t="shared" si="0"/>
        <v>-24</v>
      </c>
    </row>
    <row r="19" spans="1:2" ht="12.75">
      <c r="A19" s="15">
        <v>-1.8</v>
      </c>
      <c r="B19">
        <f t="shared" si="0"/>
        <v>-19.44</v>
      </c>
    </row>
    <row r="20" spans="1:2" ht="12.75">
      <c r="A20" s="15">
        <v>-1.6</v>
      </c>
      <c r="B20">
        <f t="shared" si="0"/>
        <v>-15.360000000000003</v>
      </c>
    </row>
    <row r="21" spans="1:2" ht="12.75">
      <c r="A21" s="15">
        <v>-1.4</v>
      </c>
      <c r="B21">
        <f t="shared" si="0"/>
        <v>-11.759999999999998</v>
      </c>
    </row>
    <row r="22" spans="1:2" ht="12.75">
      <c r="A22" s="15">
        <v>-1.2</v>
      </c>
      <c r="B22">
        <f t="shared" si="0"/>
        <v>-8.64</v>
      </c>
    </row>
    <row r="23" spans="1:2" ht="12.75">
      <c r="A23" s="15">
        <v>-1</v>
      </c>
      <c r="B23">
        <f t="shared" si="0"/>
        <v>-6</v>
      </c>
    </row>
    <row r="24" spans="1:2" ht="12.75">
      <c r="A24" s="15">
        <v>-0.8</v>
      </c>
      <c r="B24">
        <f t="shared" si="0"/>
        <v>-3.8400000000000007</v>
      </c>
    </row>
    <row r="25" spans="1:2" ht="12.75">
      <c r="A25" s="15">
        <v>-0.6</v>
      </c>
      <c r="B25">
        <f t="shared" si="0"/>
        <v>-2.16</v>
      </c>
    </row>
    <row r="26" spans="1:2" ht="12.75">
      <c r="A26" s="15">
        <v>-0.4</v>
      </c>
      <c r="B26">
        <f t="shared" si="0"/>
        <v>-0.9600000000000002</v>
      </c>
    </row>
    <row r="27" spans="1:2" ht="12.75">
      <c r="A27" s="15">
        <v>-0.2</v>
      </c>
      <c r="B27">
        <f t="shared" si="0"/>
        <v>-0.24000000000000005</v>
      </c>
    </row>
    <row r="28" spans="1:2" ht="12.75">
      <c r="A28" s="15">
        <v>0</v>
      </c>
      <c r="B28">
        <f t="shared" si="0"/>
        <v>0</v>
      </c>
    </row>
    <row r="29" spans="1:2" ht="12.75">
      <c r="A29" s="15">
        <v>0.2</v>
      </c>
      <c r="B29">
        <f t="shared" si="0"/>
        <v>-0.24000000000000005</v>
      </c>
    </row>
    <row r="30" spans="1:2" ht="12.75">
      <c r="A30" s="15">
        <v>0.4</v>
      </c>
      <c r="B30">
        <f t="shared" si="0"/>
        <v>-0.9600000000000002</v>
      </c>
    </row>
    <row r="31" spans="1:2" ht="12.75">
      <c r="A31" s="15">
        <v>0.6</v>
      </c>
      <c r="B31">
        <f t="shared" si="0"/>
        <v>-2.16</v>
      </c>
    </row>
    <row r="32" spans="1:2" ht="12.75">
      <c r="A32" s="15">
        <v>0.80000000000001</v>
      </c>
      <c r="B32">
        <f t="shared" si="0"/>
        <v>-3.8400000000000967</v>
      </c>
    </row>
    <row r="33" spans="1:2" ht="12.75">
      <c r="A33" s="15">
        <v>1.00000000000001</v>
      </c>
      <c r="B33">
        <f t="shared" si="0"/>
        <v>-6.00000000000012</v>
      </c>
    </row>
    <row r="34" spans="1:2" ht="12.75">
      <c r="A34" s="15">
        <v>1.20000000000001</v>
      </c>
      <c r="B34">
        <f t="shared" si="0"/>
        <v>-8.640000000000143</v>
      </c>
    </row>
    <row r="35" spans="1:2" ht="12.75">
      <c r="A35" s="15">
        <v>1.40000000000001</v>
      </c>
      <c r="B35">
        <f t="shared" si="0"/>
        <v>-11.760000000000167</v>
      </c>
    </row>
    <row r="36" spans="1:2" ht="12.75">
      <c r="A36" s="15">
        <v>1.60000000000001</v>
      </c>
      <c r="B36">
        <f t="shared" si="0"/>
        <v>-15.360000000000195</v>
      </c>
    </row>
    <row r="37" spans="1:2" ht="12.75">
      <c r="A37" s="15">
        <v>1.80000000000001</v>
      </c>
      <c r="B37">
        <f t="shared" si="0"/>
        <v>-19.440000000000218</v>
      </c>
    </row>
    <row r="38" spans="1:2" ht="12.75">
      <c r="A38" s="15">
        <v>2.00000000000001</v>
      </c>
      <c r="B38">
        <f t="shared" si="0"/>
        <v>-24.000000000000245</v>
      </c>
    </row>
    <row r="39" spans="1:2" ht="12.75">
      <c r="A39" s="15">
        <v>2.20000000000001</v>
      </c>
      <c r="B39">
        <f t="shared" si="0"/>
        <v>-29.040000000000262</v>
      </c>
    </row>
    <row r="40" spans="1:2" ht="12.75">
      <c r="A40" s="15">
        <v>2.40000000000001</v>
      </c>
      <c r="B40">
        <f t="shared" si="0"/>
        <v>-34.560000000000294</v>
      </c>
    </row>
    <row r="41" spans="1:2" ht="12.75">
      <c r="A41" s="15">
        <v>2.60000000000001</v>
      </c>
      <c r="B41">
        <f t="shared" si="0"/>
        <v>-40.56000000000031</v>
      </c>
    </row>
    <row r="42" spans="1:2" ht="12.75">
      <c r="A42" s="15">
        <v>2.80000000000001</v>
      </c>
      <c r="B42">
        <f t="shared" si="0"/>
        <v>-47.04000000000033</v>
      </c>
    </row>
    <row r="43" spans="1:2" ht="12.75">
      <c r="A43" s="15">
        <v>3.00000000000001</v>
      </c>
      <c r="B43">
        <f t="shared" si="0"/>
        <v>-54.00000000000036</v>
      </c>
    </row>
    <row r="44" spans="1:2" ht="12.75">
      <c r="A44" s="15">
        <v>3.20000000000001</v>
      </c>
      <c r="B44">
        <f t="shared" si="0"/>
        <v>-61.44000000000038</v>
      </c>
    </row>
    <row r="45" spans="1:2" ht="12.75">
      <c r="A45" s="15">
        <v>3.40000000000001</v>
      </c>
      <c r="B45">
        <f t="shared" si="0"/>
        <v>-69.36000000000041</v>
      </c>
    </row>
    <row r="46" spans="1:2" ht="12.75">
      <c r="A46" s="15">
        <v>3.60000000000001</v>
      </c>
      <c r="B46">
        <f t="shared" si="0"/>
        <v>-77.76000000000042</v>
      </c>
    </row>
    <row r="47" spans="1:2" ht="12.75">
      <c r="A47" s="15">
        <v>3.80000000000001</v>
      </c>
      <c r="B47">
        <f t="shared" si="0"/>
        <v>-86.64000000000046</v>
      </c>
    </row>
    <row r="48" spans="1:2" ht="12.75">
      <c r="A48" s="15">
        <v>4.00000000000001</v>
      </c>
      <c r="B48">
        <f t="shared" si="0"/>
        <v>-96.00000000000047</v>
      </c>
    </row>
    <row r="49" spans="1:2" ht="12.75">
      <c r="A49" s="15">
        <v>4.20000000000001</v>
      </c>
      <c r="B49">
        <f t="shared" si="0"/>
        <v>-105.84000000000049</v>
      </c>
    </row>
    <row r="50" spans="1:2" ht="12.75">
      <c r="A50" s="15">
        <v>4.40000000000001</v>
      </c>
      <c r="B50">
        <f t="shared" si="0"/>
        <v>-116.16000000000054</v>
      </c>
    </row>
    <row r="51" spans="1:2" ht="12.75">
      <c r="A51" s="15">
        <v>4.60000000000001</v>
      </c>
      <c r="B51">
        <f t="shared" si="0"/>
        <v>-126.96000000000058</v>
      </c>
    </row>
    <row r="52" spans="1:2" ht="12.75">
      <c r="A52" s="15">
        <v>4.80000000000001</v>
      </c>
      <c r="B52">
        <f t="shared" si="0"/>
        <v>-138.24000000000055</v>
      </c>
    </row>
    <row r="53" spans="1:2" ht="12.75">
      <c r="A53" s="15">
        <v>5</v>
      </c>
      <c r="B53">
        <f t="shared" si="0"/>
        <v>-150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G5" sqref="G5"/>
    </sheetView>
  </sheetViews>
  <sheetFormatPr defaultColWidth="9.00390625" defaultRowHeight="12.75"/>
  <sheetData>
    <row r="1" spans="1:12" ht="12.75">
      <c r="A1" s="14" t="s">
        <v>36</v>
      </c>
      <c r="D1" s="14" t="s">
        <v>25</v>
      </c>
      <c r="E1" s="14">
        <v>-10</v>
      </c>
      <c r="F1" s="14" t="s">
        <v>26</v>
      </c>
      <c r="G1" s="14">
        <v>6</v>
      </c>
      <c r="H1" s="14" t="s">
        <v>27</v>
      </c>
      <c r="I1" s="14">
        <v>8</v>
      </c>
      <c r="K1" t="s">
        <v>37</v>
      </c>
      <c r="L1">
        <v>0</v>
      </c>
    </row>
    <row r="2" spans="1:12" ht="12.75">
      <c r="A2" t="s">
        <v>23</v>
      </c>
      <c r="B2" t="s">
        <v>24</v>
      </c>
      <c r="K2" t="s">
        <v>38</v>
      </c>
      <c r="L2">
        <v>1</v>
      </c>
    </row>
    <row r="3" spans="1:2" ht="12.75">
      <c r="A3">
        <f>L1</f>
        <v>0</v>
      </c>
      <c r="B3">
        <f>$E$1*SIN($G$1*A3+$I$1)</f>
        <v>-9.893582466233818</v>
      </c>
    </row>
    <row r="4" spans="1:2" ht="12.75">
      <c r="A4">
        <f>A3+($L$2-$L$1)/30</f>
        <v>0.03333333333333333</v>
      </c>
      <c r="B4">
        <f aca="true" t="shared" si="0" ref="B4:B33">$E$1*SIN($G$1*A4+$I$1)</f>
        <v>-9.407305566797731</v>
      </c>
    </row>
    <row r="5" spans="1:2" ht="12.75">
      <c r="A5">
        <f aca="true" t="shared" si="1" ref="A5:A33">A4+($L$2-$L$1)/30</f>
        <v>0.06666666666666667</v>
      </c>
      <c r="B5">
        <f t="shared" si="0"/>
        <v>-8.545989080882805</v>
      </c>
    </row>
    <row r="6" spans="1:2" ht="12.75">
      <c r="A6">
        <f t="shared" si="1"/>
        <v>0.1</v>
      </c>
      <c r="B6">
        <f t="shared" si="0"/>
        <v>-7.343970978741133</v>
      </c>
    </row>
    <row r="7" spans="1:2" ht="12.75">
      <c r="A7">
        <f t="shared" si="1"/>
        <v>0.13333333333333333</v>
      </c>
      <c r="B7">
        <f t="shared" si="0"/>
        <v>-5.849171928917617</v>
      </c>
    </row>
    <row r="8" spans="1:2" ht="12.75">
      <c r="A8">
        <f t="shared" si="1"/>
        <v>0.16666666666666666</v>
      </c>
      <c r="B8">
        <f t="shared" si="0"/>
        <v>-4.121184852417566</v>
      </c>
    </row>
    <row r="9" spans="1:2" ht="12.75">
      <c r="A9">
        <f t="shared" si="1"/>
        <v>0.19999999999999998</v>
      </c>
      <c r="B9">
        <f t="shared" si="0"/>
        <v>-2.2288991410024765</v>
      </c>
    </row>
    <row r="10" spans="1:2" ht="12.75">
      <c r="A10">
        <f t="shared" si="1"/>
        <v>0.2333333333333333</v>
      </c>
      <c r="B10">
        <f t="shared" si="0"/>
        <v>-0.24775425453357763</v>
      </c>
    </row>
    <row r="11" spans="1:2" ht="12.75">
      <c r="A11">
        <f t="shared" si="1"/>
        <v>0.26666666666666666</v>
      </c>
      <c r="B11">
        <f t="shared" si="0"/>
        <v>1.7432678122297964</v>
      </c>
    </row>
    <row r="12" spans="1:2" ht="12.75">
      <c r="A12">
        <f t="shared" si="1"/>
        <v>0.3</v>
      </c>
      <c r="B12">
        <f t="shared" si="0"/>
        <v>3.6647912925192836</v>
      </c>
    </row>
    <row r="13" spans="1:2" ht="12.75">
      <c r="A13">
        <f t="shared" si="1"/>
        <v>0.3333333333333333</v>
      </c>
      <c r="B13">
        <f t="shared" si="0"/>
        <v>5.440211108893697</v>
      </c>
    </row>
    <row r="14" spans="1:2" ht="12.75">
      <c r="A14">
        <f t="shared" si="1"/>
        <v>0.36666666666666664</v>
      </c>
      <c r="B14">
        <f t="shared" si="0"/>
        <v>6.998746875935423</v>
      </c>
    </row>
    <row r="15" spans="1:2" ht="12.75">
      <c r="A15">
        <f t="shared" si="1"/>
        <v>0.39999999999999997</v>
      </c>
      <c r="B15">
        <f t="shared" si="0"/>
        <v>8.278264690856536</v>
      </c>
    </row>
    <row r="16" spans="1:2" ht="12.75">
      <c r="A16">
        <f t="shared" si="1"/>
        <v>0.4333333333333333</v>
      </c>
      <c r="B16">
        <f t="shared" si="0"/>
        <v>9.227754216128066</v>
      </c>
    </row>
    <row r="17" spans="1:2" ht="12.75">
      <c r="A17">
        <f t="shared" si="1"/>
        <v>0.4666666666666666</v>
      </c>
      <c r="B17">
        <f t="shared" si="0"/>
        <v>9.809362300664915</v>
      </c>
    </row>
    <row r="18" spans="1:2" ht="12.75">
      <c r="A18">
        <f t="shared" si="1"/>
        <v>0.49999999999999994</v>
      </c>
      <c r="B18">
        <f t="shared" si="0"/>
        <v>9.999902065507035</v>
      </c>
    </row>
    <row r="19" spans="1:2" ht="12.75">
      <c r="A19">
        <f t="shared" si="1"/>
        <v>0.5333333333333333</v>
      </c>
      <c r="B19">
        <f t="shared" si="0"/>
        <v>9.791777291513174</v>
      </c>
    </row>
    <row r="20" spans="1:2" ht="12.75">
      <c r="A20">
        <f t="shared" si="1"/>
        <v>0.5666666666666667</v>
      </c>
      <c r="B20">
        <f t="shared" si="0"/>
        <v>9.193285256646757</v>
      </c>
    </row>
    <row r="21" spans="1:2" ht="12.75">
      <c r="A21">
        <f t="shared" si="1"/>
        <v>0.6</v>
      </c>
      <c r="B21">
        <f t="shared" si="0"/>
        <v>8.228285949687088</v>
      </c>
    </row>
    <row r="22" spans="1:2" ht="12.75">
      <c r="A22">
        <f t="shared" si="1"/>
        <v>0.6333333333333333</v>
      </c>
      <c r="B22">
        <f t="shared" si="0"/>
        <v>6.935250847771224</v>
      </c>
    </row>
    <row r="23" spans="1:2" ht="12.75">
      <c r="A23">
        <f t="shared" si="1"/>
        <v>0.6666666666666666</v>
      </c>
      <c r="B23">
        <f t="shared" si="0"/>
        <v>5.365729180004349</v>
      </c>
    </row>
    <row r="24" spans="1:2" ht="12.75">
      <c r="A24">
        <f t="shared" si="1"/>
        <v>0.7</v>
      </c>
      <c r="B24">
        <f t="shared" si="0"/>
        <v>3.582292822368287</v>
      </c>
    </row>
    <row r="25" spans="1:2" ht="12.75">
      <c r="A25">
        <f t="shared" si="1"/>
        <v>0.7333333333333333</v>
      </c>
      <c r="B25">
        <f t="shared" si="0"/>
        <v>1.6560417544831116</v>
      </c>
    </row>
    <row r="26" spans="1:2" ht="12.75">
      <c r="A26">
        <f t="shared" si="1"/>
        <v>0.7666666666666666</v>
      </c>
      <c r="B26">
        <f t="shared" si="0"/>
        <v>-0.3362304722113669</v>
      </c>
    </row>
    <row r="27" spans="1:2" ht="12.75">
      <c r="A27">
        <f t="shared" si="1"/>
        <v>0.7999999999999999</v>
      </c>
      <c r="B27">
        <f t="shared" si="0"/>
        <v>-2.3150982510153897</v>
      </c>
    </row>
    <row r="28" spans="1:2" ht="12.75">
      <c r="A28">
        <f t="shared" si="1"/>
        <v>0.8333333333333333</v>
      </c>
      <c r="B28">
        <f t="shared" si="0"/>
        <v>-4.201670368266409</v>
      </c>
    </row>
    <row r="29" spans="1:2" ht="12.75">
      <c r="A29">
        <f t="shared" si="1"/>
        <v>0.8666666666666666</v>
      </c>
      <c r="B29">
        <f t="shared" si="0"/>
        <v>-5.9207351470722305</v>
      </c>
    </row>
    <row r="30" spans="1:2" ht="12.75">
      <c r="A30">
        <f t="shared" si="1"/>
        <v>0.8999999999999999</v>
      </c>
      <c r="B30">
        <f t="shared" si="0"/>
        <v>-7.403758899524474</v>
      </c>
    </row>
    <row r="31" spans="1:2" ht="12.75">
      <c r="A31">
        <f t="shared" si="1"/>
        <v>0.9333333333333332</v>
      </c>
      <c r="B31">
        <f t="shared" si="0"/>
        <v>-8.591618148564958</v>
      </c>
    </row>
    <row r="32" spans="1:2" ht="12.75">
      <c r="A32">
        <f t="shared" si="1"/>
        <v>0.9666666666666666</v>
      </c>
      <c r="B32">
        <f t="shared" si="0"/>
        <v>-9.436956694441042</v>
      </c>
    </row>
    <row r="33" spans="1:2" ht="12.75">
      <c r="A33">
        <f t="shared" si="1"/>
        <v>0.9999999999999999</v>
      </c>
      <c r="B33">
        <f t="shared" si="0"/>
        <v>-9.906073556948703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B2" sqref="B2"/>
    </sheetView>
  </sheetViews>
  <sheetFormatPr defaultColWidth="9.00390625" defaultRowHeight="12.75"/>
  <sheetData>
    <row r="1" spans="1:22" ht="12.75">
      <c r="A1" s="17" t="s">
        <v>32</v>
      </c>
      <c r="B1" s="17">
        <v>-2</v>
      </c>
      <c r="C1" s="17">
        <v>-1.8</v>
      </c>
      <c r="D1" s="17">
        <v>-1.6</v>
      </c>
      <c r="E1" s="17">
        <v>-1.4</v>
      </c>
      <c r="F1" s="17">
        <v>-1.2</v>
      </c>
      <c r="G1" s="17">
        <v>-1</v>
      </c>
      <c r="H1" s="17">
        <v>-0.8</v>
      </c>
      <c r="I1" s="17">
        <v>-0.6</v>
      </c>
      <c r="J1" s="17">
        <v>-0.4</v>
      </c>
      <c r="K1" s="17">
        <v>-0.2</v>
      </c>
      <c r="L1" s="17">
        <v>0</v>
      </c>
      <c r="M1" s="17">
        <v>0.2</v>
      </c>
      <c r="N1" s="17">
        <v>0.4</v>
      </c>
      <c r="O1" s="17">
        <v>0.6</v>
      </c>
      <c r="P1" s="17">
        <v>0.8</v>
      </c>
      <c r="Q1" s="17">
        <v>1</v>
      </c>
      <c r="R1" s="17">
        <v>1.2</v>
      </c>
      <c r="S1" s="17">
        <v>1.4</v>
      </c>
      <c r="T1" s="17">
        <v>1.6</v>
      </c>
      <c r="U1" s="17">
        <v>1.8</v>
      </c>
      <c r="V1" s="17">
        <v>2</v>
      </c>
    </row>
    <row r="2" spans="1:22" ht="12.75">
      <c r="A2" s="17">
        <v>-2</v>
      </c>
      <c r="B2" s="17">
        <f>COS(B$1^2+$A2^2+1)/(SQRT($A2^2+B$1^2+1))</f>
        <v>-0.3037100872948923</v>
      </c>
      <c r="C2" s="17">
        <f aca="true" t="shared" si="0" ref="C2:V17">COS(C$1^2+$A2^2+1)/(SQRT($A2^2+C$1^2+1))</f>
        <v>-0.13116095208698447</v>
      </c>
      <c r="D2" s="17">
        <f t="shared" si="0"/>
        <v>0.10538662971330232</v>
      </c>
      <c r="E2" s="17">
        <f t="shared" si="0"/>
        <v>0.29549587877819905</v>
      </c>
      <c r="F2" s="17">
        <f t="shared" si="0"/>
        <v>0.38922004791575543</v>
      </c>
      <c r="G2" s="17">
        <f t="shared" si="0"/>
        <v>0.39198787807920926</v>
      </c>
      <c r="H2" s="17">
        <f t="shared" si="0"/>
        <v>0.33694053750830394</v>
      </c>
      <c r="I2" s="17">
        <f t="shared" si="0"/>
        <v>0.2605785037680469</v>
      </c>
      <c r="J2" s="17">
        <f t="shared" si="0"/>
        <v>0.19053536265888613</v>
      </c>
      <c r="K2" s="17">
        <f t="shared" si="0"/>
        <v>0.1433331079373012</v>
      </c>
      <c r="L2" s="17">
        <f t="shared" si="0"/>
        <v>0.1268575858683853</v>
      </c>
      <c r="M2" s="17">
        <f t="shared" si="0"/>
        <v>0.1433331079373012</v>
      </c>
      <c r="N2" s="17">
        <f t="shared" si="0"/>
        <v>0.19053536265888613</v>
      </c>
      <c r="O2" s="17">
        <f t="shared" si="0"/>
        <v>0.2605785037680469</v>
      </c>
      <c r="P2" s="17">
        <f t="shared" si="0"/>
        <v>0.33694053750830394</v>
      </c>
      <c r="Q2" s="17">
        <f t="shared" si="0"/>
        <v>0.39198787807920926</v>
      </c>
      <c r="R2" s="17">
        <f t="shared" si="0"/>
        <v>0.38922004791575543</v>
      </c>
      <c r="S2" s="17">
        <f t="shared" si="0"/>
        <v>0.29549587877819905</v>
      </c>
      <c r="T2" s="17">
        <f t="shared" si="0"/>
        <v>0.10538662971330232</v>
      </c>
      <c r="U2" s="17">
        <f t="shared" si="0"/>
        <v>-0.13116095208698447</v>
      </c>
      <c r="V2" s="17">
        <f t="shared" si="0"/>
        <v>-0.3037100872948923</v>
      </c>
    </row>
    <row r="3" spans="1:22" ht="12.75">
      <c r="A3" s="17">
        <v>-1.8</v>
      </c>
      <c r="B3" s="17">
        <f aca="true" t="shared" si="1" ref="B3:B22">COS(B$1^2+$A3^2+1)/(SQRT($A3^2+B$1^2+1))</f>
        <v>-0.13116095208698447</v>
      </c>
      <c r="C3" s="17">
        <f aca="true" t="shared" si="2" ref="C3:C22">COS(C$1^2+$A3^2+1)/(SQRT($A3^2+C$1^2+1))</f>
        <v>0.13357595482927784</v>
      </c>
      <c r="D3" s="17">
        <f aca="true" t="shared" si="3" ref="D3:D22">COS(D$1^2+$A3^2+1)/(SQRT($A3^2+D$1^2+1))</f>
        <v>0.33339871824504264</v>
      </c>
      <c r="E3" s="17">
        <f aca="true" t="shared" si="4" ref="E3:E22">COS(E$1^2+$A3^2+1)/(SQRT($A3^2+E$1^2+1))</f>
        <v>0.4002209371970389</v>
      </c>
      <c r="F3" s="17">
        <f aca="true" t="shared" si="5" ref="F3:F22">COS(F$1^2+$A3^2+1)/(SQRT($A3^2+F$1^2+1))</f>
        <v>0.3455467167393841</v>
      </c>
      <c r="G3" s="17">
        <f t="shared" si="0"/>
        <v>0.2199421840069418</v>
      </c>
      <c r="H3" s="17">
        <f t="shared" si="0"/>
        <v>0.07551918203064119</v>
      </c>
      <c r="I3" s="17">
        <f t="shared" si="0"/>
        <v>-0.05229138531161998</v>
      </c>
      <c r="J3" s="17">
        <f t="shared" si="0"/>
        <v>-0.14651519698495133</v>
      </c>
      <c r="K3" s="17">
        <f t="shared" si="0"/>
        <v>-0.20255116674947815</v>
      </c>
      <c r="L3" s="17">
        <f t="shared" si="0"/>
        <v>-0.220974784404835</v>
      </c>
      <c r="M3" s="17">
        <f t="shared" si="0"/>
        <v>-0.20255116674947815</v>
      </c>
      <c r="N3" s="17">
        <f t="shared" si="0"/>
        <v>-0.14651519698495133</v>
      </c>
      <c r="O3" s="17">
        <f t="shared" si="0"/>
        <v>-0.05229138531161998</v>
      </c>
      <c r="P3" s="17">
        <f t="shared" si="0"/>
        <v>0.07551918203064119</v>
      </c>
      <c r="Q3" s="17">
        <f t="shared" si="0"/>
        <v>0.2199421840069418</v>
      </c>
      <c r="R3" s="17">
        <f t="shared" si="0"/>
        <v>0.3455467167393841</v>
      </c>
      <c r="S3" s="17">
        <f t="shared" si="0"/>
        <v>0.4002209371970389</v>
      </c>
      <c r="T3" s="17">
        <f t="shared" si="0"/>
        <v>0.33339871824504264</v>
      </c>
      <c r="U3" s="17">
        <f t="shared" si="0"/>
        <v>0.13357595482927784</v>
      </c>
      <c r="V3" s="17">
        <f t="shared" si="0"/>
        <v>-0.13116095208698447</v>
      </c>
    </row>
    <row r="4" spans="1:22" ht="12.75">
      <c r="A4" s="17">
        <v>-1.6</v>
      </c>
      <c r="B4" s="17">
        <f t="shared" si="1"/>
        <v>0.10538662971330232</v>
      </c>
      <c r="C4" s="17">
        <f t="shared" si="2"/>
        <v>0.33339871824504264</v>
      </c>
      <c r="D4" s="17">
        <f t="shared" si="3"/>
        <v>0.39885581731815634</v>
      </c>
      <c r="E4" s="17">
        <f t="shared" si="4"/>
        <v>0.30757512050122504</v>
      </c>
      <c r="F4" s="17">
        <f t="shared" si="5"/>
        <v>0.1268575858683853</v>
      </c>
      <c r="G4" s="17">
        <f t="shared" si="0"/>
        <v>-0.07108679683483392</v>
      </c>
      <c r="H4" s="17">
        <f t="shared" si="0"/>
        <v>-0.23922278565509777</v>
      </c>
      <c r="I4" s="17">
        <f t="shared" si="0"/>
        <v>-0.3596308301370877</v>
      </c>
      <c r="J4" s="17">
        <f t="shared" si="0"/>
        <v>-0.434137663072975</v>
      </c>
      <c r="K4" s="17">
        <f t="shared" si="0"/>
        <v>-0.47263318442357444</v>
      </c>
      <c r="L4" s="17">
        <f t="shared" si="0"/>
        <v>-0.48427974910648885</v>
      </c>
      <c r="M4" s="17">
        <f t="shared" si="0"/>
        <v>-0.47263318442357444</v>
      </c>
      <c r="N4" s="17">
        <f t="shared" si="0"/>
        <v>-0.434137663072975</v>
      </c>
      <c r="O4" s="17">
        <f t="shared" si="0"/>
        <v>-0.3596308301370877</v>
      </c>
      <c r="P4" s="17">
        <f t="shared" si="0"/>
        <v>-0.23922278565509777</v>
      </c>
      <c r="Q4" s="17">
        <f t="shared" si="0"/>
        <v>-0.07108679683483392</v>
      </c>
      <c r="R4" s="17">
        <f t="shared" si="0"/>
        <v>0.1268575858683853</v>
      </c>
      <c r="S4" s="17">
        <f t="shared" si="0"/>
        <v>0.30757512050122504</v>
      </c>
      <c r="T4" s="17">
        <f t="shared" si="0"/>
        <v>0.39885581731815634</v>
      </c>
      <c r="U4" s="17">
        <f t="shared" si="0"/>
        <v>0.33339871824504264</v>
      </c>
      <c r="V4" s="17">
        <f t="shared" si="0"/>
        <v>0.10538662971330232</v>
      </c>
    </row>
    <row r="5" spans="1:22" ht="12.75">
      <c r="A5" s="17">
        <v>-1.4</v>
      </c>
      <c r="B5" s="17">
        <f t="shared" si="1"/>
        <v>0.29549587877819905</v>
      </c>
      <c r="C5" s="17">
        <f t="shared" si="2"/>
        <v>0.4002209371970389</v>
      </c>
      <c r="D5" s="17">
        <f t="shared" si="3"/>
        <v>0.30757512050122504</v>
      </c>
      <c r="E5" s="17">
        <f t="shared" si="4"/>
        <v>0.0929273396353893</v>
      </c>
      <c r="F5" s="17">
        <f t="shared" si="5"/>
        <v>-0.14651519698495175</v>
      </c>
      <c r="G5" s="17">
        <f t="shared" si="0"/>
        <v>-0.34341378498737096</v>
      </c>
      <c r="H5" s="17">
        <f t="shared" si="0"/>
        <v>-0.47263318442357477</v>
      </c>
      <c r="I5" s="17">
        <f t="shared" si="0"/>
        <v>-0.5401101761124684</v>
      </c>
      <c r="J5" s="17">
        <f t="shared" si="0"/>
        <v>-0.5660065432277838</v>
      </c>
      <c r="K5" s="17">
        <f t="shared" si="0"/>
        <v>-0.5715724344079769</v>
      </c>
      <c r="L5" s="17">
        <f t="shared" si="0"/>
        <v>-0.5716810760470937</v>
      </c>
      <c r="M5" s="17">
        <f t="shared" si="0"/>
        <v>-0.5715724344079769</v>
      </c>
      <c r="N5" s="17">
        <f t="shared" si="0"/>
        <v>-0.5660065432277838</v>
      </c>
      <c r="O5" s="17">
        <f t="shared" si="0"/>
        <v>-0.5401101761124684</v>
      </c>
      <c r="P5" s="17">
        <f t="shared" si="0"/>
        <v>-0.47263318442357477</v>
      </c>
      <c r="Q5" s="17">
        <f t="shared" si="0"/>
        <v>-0.34341378498737096</v>
      </c>
      <c r="R5" s="17">
        <f t="shared" si="0"/>
        <v>-0.14651519698495175</v>
      </c>
      <c r="S5" s="17">
        <f t="shared" si="0"/>
        <v>0.0929273396353893</v>
      </c>
      <c r="T5" s="17">
        <f t="shared" si="0"/>
        <v>0.30757512050122504</v>
      </c>
      <c r="U5" s="17">
        <f t="shared" si="0"/>
        <v>0.4002209371970389</v>
      </c>
      <c r="V5" s="17">
        <f t="shared" si="0"/>
        <v>0.29549587877819905</v>
      </c>
    </row>
    <row r="6" spans="1:22" ht="12.75">
      <c r="A6" s="17">
        <v>-1.2</v>
      </c>
      <c r="B6" s="17">
        <f t="shared" si="1"/>
        <v>0.38922004791575543</v>
      </c>
      <c r="C6" s="17">
        <f t="shared" si="2"/>
        <v>0.3455467167393841</v>
      </c>
      <c r="D6" s="17">
        <f t="shared" si="3"/>
        <v>0.1268575858683853</v>
      </c>
      <c r="E6" s="17">
        <f t="shared" si="4"/>
        <v>-0.14651519698495175</v>
      </c>
      <c r="F6" s="17">
        <f t="shared" si="5"/>
        <v>-0.37544532759138355</v>
      </c>
      <c r="G6" s="17">
        <f t="shared" si="0"/>
        <v>-0.515336025027292</v>
      </c>
      <c r="H6" s="17">
        <f t="shared" si="0"/>
        <v>-0.5687224061725095</v>
      </c>
      <c r="I6" s="17">
        <f t="shared" si="0"/>
        <v>-0.5630855489605987</v>
      </c>
      <c r="J6" s="17">
        <f t="shared" si="0"/>
        <v>-0.5314198454829754</v>
      </c>
      <c r="K6" s="17">
        <f t="shared" si="0"/>
        <v>-0.5010248655158682</v>
      </c>
      <c r="L6" s="17">
        <f t="shared" si="0"/>
        <v>-0.4889825765967632</v>
      </c>
      <c r="M6" s="17">
        <f t="shared" si="0"/>
        <v>-0.5010248655158682</v>
      </c>
      <c r="N6" s="17">
        <f t="shared" si="0"/>
        <v>-0.5314198454829754</v>
      </c>
      <c r="O6" s="17">
        <f t="shared" si="0"/>
        <v>-0.5630855489605987</v>
      </c>
      <c r="P6" s="17">
        <f t="shared" si="0"/>
        <v>-0.5687224061725095</v>
      </c>
      <c r="Q6" s="17">
        <f t="shared" si="0"/>
        <v>-0.515336025027292</v>
      </c>
      <c r="R6" s="17">
        <f t="shared" si="0"/>
        <v>-0.37544532759138355</v>
      </c>
      <c r="S6" s="17">
        <f t="shared" si="0"/>
        <v>-0.14651519698495175</v>
      </c>
      <c r="T6" s="17">
        <f t="shared" si="0"/>
        <v>0.1268575858683853</v>
      </c>
      <c r="U6" s="17">
        <f t="shared" si="0"/>
        <v>0.3455467167393841</v>
      </c>
      <c r="V6" s="17">
        <f t="shared" si="0"/>
        <v>0.38922004791575543</v>
      </c>
    </row>
    <row r="7" spans="1:22" ht="12.75">
      <c r="A7" s="17">
        <v>-1</v>
      </c>
      <c r="B7" s="17">
        <f t="shared" si="1"/>
        <v>0.39198787807920926</v>
      </c>
      <c r="C7" s="17">
        <f t="shared" si="2"/>
        <v>0.2199421840069418</v>
      </c>
      <c r="D7" s="17">
        <f t="shared" si="3"/>
        <v>-0.07108679683483392</v>
      </c>
      <c r="E7" s="17">
        <f t="shared" si="4"/>
        <v>-0.34341378498737096</v>
      </c>
      <c r="F7" s="17">
        <f t="shared" si="5"/>
        <v>-0.515336025027292</v>
      </c>
      <c r="G7" s="17">
        <f t="shared" si="0"/>
        <v>-0.5715724344079769</v>
      </c>
      <c r="H7" s="17">
        <f t="shared" si="0"/>
        <v>-0.5396441072299263</v>
      </c>
      <c r="I7" s="17">
        <f t="shared" si="0"/>
        <v>-0.46203559967539753</v>
      </c>
      <c r="J7" s="17">
        <f t="shared" si="0"/>
        <v>-0.37810537744840134</v>
      </c>
      <c r="K7" s="17">
        <f t="shared" si="0"/>
        <v>-0.3165866371590696</v>
      </c>
      <c r="L7" s="17">
        <f t="shared" si="0"/>
        <v>-0.29426025009181417</v>
      </c>
      <c r="M7" s="17">
        <f t="shared" si="0"/>
        <v>-0.3165866371590696</v>
      </c>
      <c r="N7" s="17">
        <f t="shared" si="0"/>
        <v>-0.37810537744840134</v>
      </c>
      <c r="O7" s="17">
        <f t="shared" si="0"/>
        <v>-0.46203559967539753</v>
      </c>
      <c r="P7" s="17">
        <f t="shared" si="0"/>
        <v>-0.5396441072299263</v>
      </c>
      <c r="Q7" s="17">
        <f t="shared" si="0"/>
        <v>-0.5715724344079769</v>
      </c>
      <c r="R7" s="17">
        <f t="shared" si="0"/>
        <v>-0.515336025027292</v>
      </c>
      <c r="S7" s="17">
        <f t="shared" si="0"/>
        <v>-0.34341378498737096</v>
      </c>
      <c r="T7" s="17">
        <f t="shared" si="0"/>
        <v>-0.07108679683483392</v>
      </c>
      <c r="U7" s="17">
        <f t="shared" si="0"/>
        <v>0.2199421840069418</v>
      </c>
      <c r="V7" s="17">
        <f t="shared" si="0"/>
        <v>0.39198787807920926</v>
      </c>
    </row>
    <row r="8" spans="1:22" ht="12.75">
      <c r="A8" s="17">
        <v>-0.8</v>
      </c>
      <c r="B8" s="17">
        <f t="shared" si="1"/>
        <v>0.33694053750830394</v>
      </c>
      <c r="C8" s="17">
        <f t="shared" si="2"/>
        <v>0.07551918203064119</v>
      </c>
      <c r="D8" s="17">
        <f t="shared" si="3"/>
        <v>-0.23922278565509777</v>
      </c>
      <c r="E8" s="17">
        <f t="shared" si="4"/>
        <v>-0.47263318442357477</v>
      </c>
      <c r="F8" s="17">
        <f t="shared" si="5"/>
        <v>-0.5687224061725095</v>
      </c>
      <c r="G8" s="17">
        <f t="shared" si="0"/>
        <v>-0.5396441072299263</v>
      </c>
      <c r="H8" s="17">
        <f t="shared" si="0"/>
        <v>-0.43128737862460936</v>
      </c>
      <c r="I8" s="17">
        <f t="shared" si="0"/>
        <v>-0.29426025009181417</v>
      </c>
      <c r="J8" s="17">
        <f t="shared" si="0"/>
        <v>-0.16934644278802913</v>
      </c>
      <c r="K8" s="17">
        <f t="shared" si="0"/>
        <v>-0.08408510486050334</v>
      </c>
      <c r="L8" s="17">
        <f t="shared" si="0"/>
        <v>-0.05399586677533003</v>
      </c>
      <c r="M8" s="17">
        <f t="shared" si="0"/>
        <v>-0.08408510486050334</v>
      </c>
      <c r="N8" s="17">
        <f t="shared" si="0"/>
        <v>-0.16934644278802913</v>
      </c>
      <c r="O8" s="17">
        <f t="shared" si="0"/>
        <v>-0.29426025009181417</v>
      </c>
      <c r="P8" s="17">
        <f t="shared" si="0"/>
        <v>-0.43128737862460936</v>
      </c>
      <c r="Q8" s="17">
        <f t="shared" si="0"/>
        <v>-0.5396441072299263</v>
      </c>
      <c r="R8" s="17">
        <f t="shared" si="0"/>
        <v>-0.5687224061725095</v>
      </c>
      <c r="S8" s="17">
        <f t="shared" si="0"/>
        <v>-0.47263318442357477</v>
      </c>
      <c r="T8" s="17">
        <f t="shared" si="0"/>
        <v>-0.23922278565509777</v>
      </c>
      <c r="U8" s="17">
        <f t="shared" si="0"/>
        <v>0.07551918203064119</v>
      </c>
      <c r="V8" s="17">
        <f t="shared" si="0"/>
        <v>0.33694053750830394</v>
      </c>
    </row>
    <row r="9" spans="1:22" ht="12.75">
      <c r="A9" s="17">
        <v>-0.6</v>
      </c>
      <c r="B9" s="17">
        <f t="shared" si="1"/>
        <v>0.2605785037680469</v>
      </c>
      <c r="C9" s="17">
        <f t="shared" si="2"/>
        <v>-0.05229138531161998</v>
      </c>
      <c r="D9" s="17">
        <f t="shared" si="3"/>
        <v>-0.3596308301370877</v>
      </c>
      <c r="E9" s="17">
        <f t="shared" si="4"/>
        <v>-0.5401101761124684</v>
      </c>
      <c r="F9" s="17">
        <f t="shared" si="5"/>
        <v>-0.5630855489605987</v>
      </c>
      <c r="G9" s="17">
        <f t="shared" si="0"/>
        <v>-0.46203559967539753</v>
      </c>
      <c r="H9" s="17">
        <f t="shared" si="0"/>
        <v>-0.29426025009181417</v>
      </c>
      <c r="I9" s="17">
        <f t="shared" si="0"/>
        <v>-0.11334509635161742</v>
      </c>
      <c r="J9" s="17">
        <f t="shared" si="0"/>
        <v>0.04118354551553853</v>
      </c>
      <c r="K9" s="17">
        <f t="shared" si="0"/>
        <v>0.1436484539861885</v>
      </c>
      <c r="L9" s="17">
        <f t="shared" si="0"/>
        <v>0.17942067578742285</v>
      </c>
      <c r="M9" s="17">
        <f t="shared" si="0"/>
        <v>0.1436484539861885</v>
      </c>
      <c r="N9" s="17">
        <f t="shared" si="0"/>
        <v>0.04118354551553853</v>
      </c>
      <c r="O9" s="17">
        <f t="shared" si="0"/>
        <v>-0.11334509635161742</v>
      </c>
      <c r="P9" s="17">
        <f t="shared" si="0"/>
        <v>-0.29426025009181417</v>
      </c>
      <c r="Q9" s="17">
        <f t="shared" si="0"/>
        <v>-0.46203559967539753</v>
      </c>
      <c r="R9" s="17">
        <f t="shared" si="0"/>
        <v>-0.5630855489605987</v>
      </c>
      <c r="S9" s="17">
        <f t="shared" si="0"/>
        <v>-0.5401101761124684</v>
      </c>
      <c r="T9" s="17">
        <f t="shared" si="0"/>
        <v>-0.3596308301370877</v>
      </c>
      <c r="U9" s="17">
        <f t="shared" si="0"/>
        <v>-0.05229138531161998</v>
      </c>
      <c r="V9" s="17">
        <f t="shared" si="0"/>
        <v>0.2605785037680469</v>
      </c>
    </row>
    <row r="10" spans="1:22" ht="12.75">
      <c r="A10" s="17">
        <v>-0.4</v>
      </c>
      <c r="B10" s="17">
        <f t="shared" si="1"/>
        <v>0.19053536265888613</v>
      </c>
      <c r="C10" s="17">
        <f t="shared" si="2"/>
        <v>-0.14651519698495133</v>
      </c>
      <c r="D10" s="17">
        <f t="shared" si="3"/>
        <v>-0.434137663072975</v>
      </c>
      <c r="E10" s="17">
        <f t="shared" si="4"/>
        <v>-0.5660065432277838</v>
      </c>
      <c r="F10" s="17">
        <f t="shared" si="5"/>
        <v>-0.5314198454829754</v>
      </c>
      <c r="G10" s="17">
        <f t="shared" si="0"/>
        <v>-0.37810537744840134</v>
      </c>
      <c r="H10" s="17">
        <f t="shared" si="0"/>
        <v>-0.16934644278802913</v>
      </c>
      <c r="I10" s="17">
        <f t="shared" si="0"/>
        <v>0.04118354551553853</v>
      </c>
      <c r="J10" s="17">
        <f t="shared" si="0"/>
        <v>0.21600900444695847</v>
      </c>
      <c r="K10" s="17">
        <f t="shared" si="0"/>
        <v>0.33078586002298793</v>
      </c>
      <c r="L10" s="17">
        <f t="shared" si="0"/>
        <v>0.37077744480281305</v>
      </c>
      <c r="M10" s="17">
        <f t="shared" si="0"/>
        <v>0.33078586002298793</v>
      </c>
      <c r="N10" s="17">
        <f t="shared" si="0"/>
        <v>0.21600900444695847</v>
      </c>
      <c r="O10" s="17">
        <f t="shared" si="0"/>
        <v>0.04118354551553853</v>
      </c>
      <c r="P10" s="17">
        <f t="shared" si="0"/>
        <v>-0.16934644278802913</v>
      </c>
      <c r="Q10" s="17">
        <f t="shared" si="0"/>
        <v>-0.37810537744840134</v>
      </c>
      <c r="R10" s="17">
        <f t="shared" si="0"/>
        <v>-0.5314198454829754</v>
      </c>
      <c r="S10" s="17">
        <f t="shared" si="0"/>
        <v>-0.5660065432277838</v>
      </c>
      <c r="T10" s="17">
        <f t="shared" si="0"/>
        <v>-0.434137663072975</v>
      </c>
      <c r="U10" s="17">
        <f t="shared" si="0"/>
        <v>-0.14651519698495133</v>
      </c>
      <c r="V10" s="17">
        <f t="shared" si="0"/>
        <v>0.19053536265888613</v>
      </c>
    </row>
    <row r="11" spans="1:22" ht="12.75">
      <c r="A11" s="17">
        <v>-0.2</v>
      </c>
      <c r="B11" s="17">
        <f t="shared" si="1"/>
        <v>0.1433331079373012</v>
      </c>
      <c r="C11" s="17">
        <f t="shared" si="2"/>
        <v>-0.20255116674947815</v>
      </c>
      <c r="D11" s="17">
        <f t="shared" si="3"/>
        <v>-0.47263318442357444</v>
      </c>
      <c r="E11" s="17">
        <f t="shared" si="4"/>
        <v>-0.5715724344079769</v>
      </c>
      <c r="F11" s="17">
        <f t="shared" si="5"/>
        <v>-0.5010248655158682</v>
      </c>
      <c r="G11" s="17">
        <f t="shared" si="0"/>
        <v>-0.3165866371590696</v>
      </c>
      <c r="H11" s="17">
        <f t="shared" si="0"/>
        <v>-0.08408510486050334</v>
      </c>
      <c r="I11" s="17">
        <f t="shared" si="0"/>
        <v>0.1436484539861885</v>
      </c>
      <c r="J11" s="17">
        <f t="shared" si="0"/>
        <v>0.33078586002298793</v>
      </c>
      <c r="K11" s="17">
        <f t="shared" si="0"/>
        <v>0.45353592988735786</v>
      </c>
      <c r="L11" s="17">
        <f t="shared" si="0"/>
        <v>0.4963898018857492</v>
      </c>
      <c r="M11" s="17">
        <f t="shared" si="0"/>
        <v>0.45353592988735786</v>
      </c>
      <c r="N11" s="17">
        <f t="shared" si="0"/>
        <v>0.33078586002298793</v>
      </c>
      <c r="O11" s="17">
        <f t="shared" si="0"/>
        <v>0.1436484539861885</v>
      </c>
      <c r="P11" s="17">
        <f t="shared" si="0"/>
        <v>-0.08408510486050334</v>
      </c>
      <c r="Q11" s="17">
        <f t="shared" si="0"/>
        <v>-0.3165866371590696</v>
      </c>
      <c r="R11" s="17">
        <f t="shared" si="0"/>
        <v>-0.5010248655158682</v>
      </c>
      <c r="S11" s="17">
        <f t="shared" si="0"/>
        <v>-0.5715724344079769</v>
      </c>
      <c r="T11" s="17">
        <f t="shared" si="0"/>
        <v>-0.47263318442357444</v>
      </c>
      <c r="U11" s="17">
        <f t="shared" si="0"/>
        <v>-0.20255116674947815</v>
      </c>
      <c r="V11" s="17">
        <f t="shared" si="0"/>
        <v>0.1433331079373012</v>
      </c>
    </row>
    <row r="12" spans="1:22" ht="12.75">
      <c r="A12" s="17">
        <v>0</v>
      </c>
      <c r="B12" s="17">
        <f t="shared" si="1"/>
        <v>0.1268575858683853</v>
      </c>
      <c r="C12" s="17">
        <f t="shared" si="2"/>
        <v>-0.220974784404835</v>
      </c>
      <c r="D12" s="17">
        <f t="shared" si="3"/>
        <v>-0.48427974910648885</v>
      </c>
      <c r="E12" s="17">
        <f t="shared" si="4"/>
        <v>-0.5716810760470937</v>
      </c>
      <c r="F12" s="17">
        <f t="shared" si="5"/>
        <v>-0.4889825765967632</v>
      </c>
      <c r="G12" s="17">
        <f t="shared" si="0"/>
        <v>-0.29426025009181417</v>
      </c>
      <c r="H12" s="17">
        <f t="shared" si="0"/>
        <v>-0.05399586677533003</v>
      </c>
      <c r="I12" s="17">
        <f t="shared" si="0"/>
        <v>0.17942067578742285</v>
      </c>
      <c r="J12" s="17">
        <f t="shared" si="0"/>
        <v>0.37077744480281305</v>
      </c>
      <c r="K12" s="17">
        <f t="shared" si="0"/>
        <v>0.4963898018857492</v>
      </c>
      <c r="L12" s="17">
        <f t="shared" si="0"/>
        <v>0.5403023058681398</v>
      </c>
      <c r="M12" s="17">
        <f t="shared" si="0"/>
        <v>0.4963898018857492</v>
      </c>
      <c r="N12" s="17">
        <f t="shared" si="0"/>
        <v>0.37077744480281305</v>
      </c>
      <c r="O12" s="17">
        <f t="shared" si="0"/>
        <v>0.17942067578742285</v>
      </c>
      <c r="P12" s="17">
        <f t="shared" si="0"/>
        <v>-0.05399586677533003</v>
      </c>
      <c r="Q12" s="17">
        <f t="shared" si="0"/>
        <v>-0.29426025009181417</v>
      </c>
      <c r="R12" s="17">
        <f t="shared" si="0"/>
        <v>-0.4889825765967632</v>
      </c>
      <c r="S12" s="17">
        <f t="shared" si="0"/>
        <v>-0.5716810760470937</v>
      </c>
      <c r="T12" s="17">
        <f t="shared" si="0"/>
        <v>-0.48427974910648885</v>
      </c>
      <c r="U12" s="17">
        <f t="shared" si="0"/>
        <v>-0.220974784404835</v>
      </c>
      <c r="V12" s="17">
        <f t="shared" si="0"/>
        <v>0.1268575858683853</v>
      </c>
    </row>
    <row r="13" spans="1:22" ht="12.75">
      <c r="A13" s="17">
        <v>0.2</v>
      </c>
      <c r="B13" s="17">
        <f t="shared" si="1"/>
        <v>0.1433331079373012</v>
      </c>
      <c r="C13" s="17">
        <f t="shared" si="2"/>
        <v>-0.20255116674947815</v>
      </c>
      <c r="D13" s="17">
        <f t="shared" si="3"/>
        <v>-0.47263318442357444</v>
      </c>
      <c r="E13" s="17">
        <f t="shared" si="4"/>
        <v>-0.5715724344079769</v>
      </c>
      <c r="F13" s="17">
        <f t="shared" si="5"/>
        <v>-0.5010248655158682</v>
      </c>
      <c r="G13" s="17">
        <f aca="true" t="shared" si="6" ref="G13:G22">COS(G$1^2+$A13^2+1)/(SQRT($A13^2+G$1^2+1))</f>
        <v>-0.3165866371590696</v>
      </c>
      <c r="H13" s="17">
        <f t="shared" si="0"/>
        <v>-0.08408510486050334</v>
      </c>
      <c r="I13" s="17">
        <f t="shared" si="0"/>
        <v>0.1436484539861885</v>
      </c>
      <c r="J13" s="17">
        <f t="shared" si="0"/>
        <v>0.33078586002298793</v>
      </c>
      <c r="K13" s="17">
        <f t="shared" si="0"/>
        <v>0.45353592988735786</v>
      </c>
      <c r="L13" s="17">
        <f t="shared" si="0"/>
        <v>0.4963898018857492</v>
      </c>
      <c r="M13" s="17">
        <f t="shared" si="0"/>
        <v>0.45353592988735786</v>
      </c>
      <c r="N13" s="17">
        <f t="shared" si="0"/>
        <v>0.33078586002298793</v>
      </c>
      <c r="O13" s="17">
        <f t="shared" si="0"/>
        <v>0.1436484539861885</v>
      </c>
      <c r="P13" s="17">
        <f t="shared" si="0"/>
        <v>-0.08408510486050334</v>
      </c>
      <c r="Q13" s="17">
        <f t="shared" si="0"/>
        <v>-0.3165866371590696</v>
      </c>
      <c r="R13" s="17">
        <f t="shared" si="0"/>
        <v>-0.5010248655158682</v>
      </c>
      <c r="S13" s="17">
        <f t="shared" si="0"/>
        <v>-0.5715724344079769</v>
      </c>
      <c r="T13" s="17">
        <f t="shared" si="0"/>
        <v>-0.47263318442357444</v>
      </c>
      <c r="U13" s="17">
        <f t="shared" si="0"/>
        <v>-0.20255116674947815</v>
      </c>
      <c r="V13" s="17">
        <f t="shared" si="0"/>
        <v>0.1433331079373012</v>
      </c>
    </row>
    <row r="14" spans="1:22" ht="12.75">
      <c r="A14" s="17">
        <v>0.4</v>
      </c>
      <c r="B14" s="17">
        <f t="shared" si="1"/>
        <v>0.19053536265888613</v>
      </c>
      <c r="C14" s="17">
        <f t="shared" si="2"/>
        <v>-0.14651519698495133</v>
      </c>
      <c r="D14" s="17">
        <f t="shared" si="3"/>
        <v>-0.434137663072975</v>
      </c>
      <c r="E14" s="17">
        <f t="shared" si="4"/>
        <v>-0.5660065432277838</v>
      </c>
      <c r="F14" s="17">
        <f t="shared" si="5"/>
        <v>-0.5314198454829754</v>
      </c>
      <c r="G14" s="17">
        <f t="shared" si="6"/>
        <v>-0.37810537744840134</v>
      </c>
      <c r="H14" s="17">
        <f t="shared" si="0"/>
        <v>-0.16934644278802913</v>
      </c>
      <c r="I14" s="17">
        <f t="shared" si="0"/>
        <v>0.04118354551553853</v>
      </c>
      <c r="J14" s="17">
        <f t="shared" si="0"/>
        <v>0.21600900444695847</v>
      </c>
      <c r="K14" s="17">
        <f t="shared" si="0"/>
        <v>0.33078586002298793</v>
      </c>
      <c r="L14" s="17">
        <f t="shared" si="0"/>
        <v>0.37077744480281305</v>
      </c>
      <c r="M14" s="17">
        <f t="shared" si="0"/>
        <v>0.33078586002298793</v>
      </c>
      <c r="N14" s="17">
        <f t="shared" si="0"/>
        <v>0.21600900444695847</v>
      </c>
      <c r="O14" s="17">
        <f t="shared" si="0"/>
        <v>0.04118354551553853</v>
      </c>
      <c r="P14" s="17">
        <f t="shared" si="0"/>
        <v>-0.16934644278802913</v>
      </c>
      <c r="Q14" s="17">
        <f t="shared" si="0"/>
        <v>-0.37810537744840134</v>
      </c>
      <c r="R14" s="17">
        <f t="shared" si="0"/>
        <v>-0.5314198454829754</v>
      </c>
      <c r="S14" s="17">
        <f t="shared" si="0"/>
        <v>-0.5660065432277838</v>
      </c>
      <c r="T14" s="17">
        <f t="shared" si="0"/>
        <v>-0.434137663072975</v>
      </c>
      <c r="U14" s="17">
        <f t="shared" si="0"/>
        <v>-0.14651519698495133</v>
      </c>
      <c r="V14" s="17">
        <f t="shared" si="0"/>
        <v>0.19053536265888613</v>
      </c>
    </row>
    <row r="15" spans="1:22" ht="12.75">
      <c r="A15" s="17">
        <v>0.6</v>
      </c>
      <c r="B15" s="17">
        <f t="shared" si="1"/>
        <v>0.2605785037680469</v>
      </c>
      <c r="C15" s="17">
        <f t="shared" si="2"/>
        <v>-0.05229138531161998</v>
      </c>
      <c r="D15" s="17">
        <f t="shared" si="3"/>
        <v>-0.3596308301370877</v>
      </c>
      <c r="E15" s="17">
        <f t="shared" si="4"/>
        <v>-0.5401101761124684</v>
      </c>
      <c r="F15" s="17">
        <f t="shared" si="5"/>
        <v>-0.5630855489605987</v>
      </c>
      <c r="G15" s="17">
        <f t="shared" si="6"/>
        <v>-0.46203559967539753</v>
      </c>
      <c r="H15" s="17">
        <f t="shared" si="0"/>
        <v>-0.29426025009181417</v>
      </c>
      <c r="I15" s="17">
        <f t="shared" si="0"/>
        <v>-0.11334509635161742</v>
      </c>
      <c r="J15" s="17">
        <f t="shared" si="0"/>
        <v>0.04118354551553853</v>
      </c>
      <c r="K15" s="17">
        <f t="shared" si="0"/>
        <v>0.1436484539861885</v>
      </c>
      <c r="L15" s="17">
        <f t="shared" si="0"/>
        <v>0.17942067578742285</v>
      </c>
      <c r="M15" s="17">
        <f t="shared" si="0"/>
        <v>0.1436484539861885</v>
      </c>
      <c r="N15" s="17">
        <f t="shared" si="0"/>
        <v>0.04118354551553853</v>
      </c>
      <c r="O15" s="17">
        <f t="shared" si="0"/>
        <v>-0.11334509635161742</v>
      </c>
      <c r="P15" s="17">
        <f t="shared" si="0"/>
        <v>-0.29426025009181417</v>
      </c>
      <c r="Q15" s="17">
        <f t="shared" si="0"/>
        <v>-0.46203559967539753</v>
      </c>
      <c r="R15" s="17">
        <f t="shared" si="0"/>
        <v>-0.5630855489605987</v>
      </c>
      <c r="S15" s="17">
        <f t="shared" si="0"/>
        <v>-0.5401101761124684</v>
      </c>
      <c r="T15" s="17">
        <f t="shared" si="0"/>
        <v>-0.3596308301370877</v>
      </c>
      <c r="U15" s="17">
        <f t="shared" si="0"/>
        <v>-0.05229138531161998</v>
      </c>
      <c r="V15" s="17">
        <f t="shared" si="0"/>
        <v>0.2605785037680469</v>
      </c>
    </row>
    <row r="16" spans="1:22" ht="12.75">
      <c r="A16" s="17">
        <v>0.8</v>
      </c>
      <c r="B16" s="17">
        <f t="shared" si="1"/>
        <v>0.33694053750830394</v>
      </c>
      <c r="C16" s="17">
        <f t="shared" si="2"/>
        <v>0.07551918203064119</v>
      </c>
      <c r="D16" s="17">
        <f t="shared" si="3"/>
        <v>-0.23922278565509777</v>
      </c>
      <c r="E16" s="17">
        <f t="shared" si="4"/>
        <v>-0.47263318442357477</v>
      </c>
      <c r="F16" s="17">
        <f t="shared" si="5"/>
        <v>-0.5687224061725095</v>
      </c>
      <c r="G16" s="17">
        <f t="shared" si="6"/>
        <v>-0.5396441072299263</v>
      </c>
      <c r="H16" s="17">
        <f t="shared" si="0"/>
        <v>-0.43128737862460936</v>
      </c>
      <c r="I16" s="17">
        <f t="shared" si="0"/>
        <v>-0.29426025009181417</v>
      </c>
      <c r="J16" s="17">
        <f t="shared" si="0"/>
        <v>-0.16934644278802913</v>
      </c>
      <c r="K16" s="17">
        <f t="shared" si="0"/>
        <v>-0.08408510486050334</v>
      </c>
      <c r="L16" s="17">
        <f t="shared" si="0"/>
        <v>-0.05399586677533003</v>
      </c>
      <c r="M16" s="17">
        <f t="shared" si="0"/>
        <v>-0.08408510486050334</v>
      </c>
      <c r="N16" s="17">
        <f t="shared" si="0"/>
        <v>-0.16934644278802913</v>
      </c>
      <c r="O16" s="17">
        <f t="shared" si="0"/>
        <v>-0.29426025009181417</v>
      </c>
      <c r="P16" s="17">
        <f t="shared" si="0"/>
        <v>-0.43128737862460936</v>
      </c>
      <c r="Q16" s="17">
        <f t="shared" si="0"/>
        <v>-0.5396441072299263</v>
      </c>
      <c r="R16" s="17">
        <f t="shared" si="0"/>
        <v>-0.5687224061725095</v>
      </c>
      <c r="S16" s="17">
        <f t="shared" si="0"/>
        <v>-0.47263318442357477</v>
      </c>
      <c r="T16" s="17">
        <f t="shared" si="0"/>
        <v>-0.23922278565509777</v>
      </c>
      <c r="U16" s="17">
        <f t="shared" si="0"/>
        <v>0.07551918203064119</v>
      </c>
      <c r="V16" s="17">
        <f t="shared" si="0"/>
        <v>0.33694053750830394</v>
      </c>
    </row>
    <row r="17" spans="1:22" ht="12.75">
      <c r="A17" s="17">
        <v>1</v>
      </c>
      <c r="B17" s="17">
        <f t="shared" si="1"/>
        <v>0.39198787807920926</v>
      </c>
      <c r="C17" s="17">
        <f t="shared" si="2"/>
        <v>0.2199421840069418</v>
      </c>
      <c r="D17" s="17">
        <f t="shared" si="3"/>
        <v>-0.07108679683483392</v>
      </c>
      <c r="E17" s="17">
        <f t="shared" si="4"/>
        <v>-0.34341378498737096</v>
      </c>
      <c r="F17" s="17">
        <f t="shared" si="5"/>
        <v>-0.515336025027292</v>
      </c>
      <c r="G17" s="17">
        <f t="shared" si="6"/>
        <v>-0.5715724344079769</v>
      </c>
      <c r="H17" s="17">
        <f t="shared" si="0"/>
        <v>-0.5396441072299263</v>
      </c>
      <c r="I17" s="17">
        <f t="shared" si="0"/>
        <v>-0.46203559967539753</v>
      </c>
      <c r="J17" s="17">
        <f t="shared" si="0"/>
        <v>-0.37810537744840134</v>
      </c>
      <c r="K17" s="17">
        <f t="shared" si="0"/>
        <v>-0.3165866371590696</v>
      </c>
      <c r="L17" s="17">
        <f t="shared" si="0"/>
        <v>-0.29426025009181417</v>
      </c>
      <c r="M17" s="17">
        <f t="shared" si="0"/>
        <v>-0.3165866371590696</v>
      </c>
      <c r="N17" s="17">
        <f t="shared" si="0"/>
        <v>-0.37810537744840134</v>
      </c>
      <c r="O17" s="17">
        <f t="shared" si="0"/>
        <v>-0.46203559967539753</v>
      </c>
      <c r="P17" s="17">
        <f t="shared" si="0"/>
        <v>-0.5396441072299263</v>
      </c>
      <c r="Q17" s="17">
        <f t="shared" si="0"/>
        <v>-0.5715724344079769</v>
      </c>
      <c r="R17" s="17">
        <f t="shared" si="0"/>
        <v>-0.515336025027292</v>
      </c>
      <c r="S17" s="17">
        <f t="shared" si="0"/>
        <v>-0.34341378498737096</v>
      </c>
      <c r="T17" s="17">
        <f t="shared" si="0"/>
        <v>-0.07108679683483392</v>
      </c>
      <c r="U17" s="17">
        <f t="shared" si="0"/>
        <v>0.2199421840069418</v>
      </c>
      <c r="V17" s="17">
        <f t="shared" si="0"/>
        <v>0.39198787807920926</v>
      </c>
    </row>
    <row r="18" spans="1:22" ht="12.75">
      <c r="A18" s="17">
        <v>1.2</v>
      </c>
      <c r="B18" s="17">
        <f t="shared" si="1"/>
        <v>0.38922004791575543</v>
      </c>
      <c r="C18" s="17">
        <f t="shared" si="2"/>
        <v>0.3455467167393841</v>
      </c>
      <c r="D18" s="17">
        <f t="shared" si="3"/>
        <v>0.1268575858683853</v>
      </c>
      <c r="E18" s="17">
        <f t="shared" si="4"/>
        <v>-0.14651519698495175</v>
      </c>
      <c r="F18" s="17">
        <f t="shared" si="5"/>
        <v>-0.37544532759138355</v>
      </c>
      <c r="G18" s="17">
        <f t="shared" si="6"/>
        <v>-0.515336025027292</v>
      </c>
      <c r="H18" s="17">
        <f aca="true" t="shared" si="7" ref="H18:L22">COS(H$1^2+$A18^2+1)/(SQRT($A18^2+H$1^2+1))</f>
        <v>-0.5687224061725095</v>
      </c>
      <c r="I18" s="17">
        <f t="shared" si="7"/>
        <v>-0.5630855489605987</v>
      </c>
      <c r="J18" s="17">
        <f t="shared" si="7"/>
        <v>-0.5314198454829754</v>
      </c>
      <c r="K18" s="17">
        <f t="shared" si="7"/>
        <v>-0.5010248655158682</v>
      </c>
      <c r="L18" s="17">
        <f t="shared" si="7"/>
        <v>-0.4889825765967632</v>
      </c>
      <c r="M18" s="17">
        <f>COS(M$1^2+$A18^2+1)/(SQRT($A18^2+M$1^2+1))</f>
        <v>-0.5010248655158682</v>
      </c>
      <c r="N18" s="17">
        <f aca="true" t="shared" si="8" ref="N18:U21">COS(N$1^2+$A18^2+1)/(SQRT($A18^2+N$1^2+1))</f>
        <v>-0.5314198454829754</v>
      </c>
      <c r="O18" s="17">
        <f t="shared" si="8"/>
        <v>-0.5630855489605987</v>
      </c>
      <c r="P18" s="17">
        <f t="shared" si="8"/>
        <v>-0.5687224061725095</v>
      </c>
      <c r="Q18" s="17">
        <f t="shared" si="8"/>
        <v>-0.515336025027292</v>
      </c>
      <c r="R18" s="17">
        <f t="shared" si="8"/>
        <v>-0.37544532759138355</v>
      </c>
      <c r="S18" s="17">
        <f t="shared" si="8"/>
        <v>-0.14651519698495175</v>
      </c>
      <c r="T18" s="17">
        <f t="shared" si="8"/>
        <v>0.1268575858683853</v>
      </c>
      <c r="U18" s="17">
        <f t="shared" si="8"/>
        <v>0.3455467167393841</v>
      </c>
      <c r="V18" s="17">
        <f aca="true" t="shared" si="9" ref="U18:V22">COS(V$1^2+$A18^2+1)/(SQRT($A18^2+V$1^2+1))</f>
        <v>0.38922004791575543</v>
      </c>
    </row>
    <row r="19" spans="1:22" ht="12.75">
      <c r="A19" s="17">
        <v>1.4</v>
      </c>
      <c r="B19" s="17">
        <f t="shared" si="1"/>
        <v>0.29549587877819905</v>
      </c>
      <c r="C19" s="17">
        <f t="shared" si="2"/>
        <v>0.4002209371970389</v>
      </c>
      <c r="D19" s="17">
        <f t="shared" si="3"/>
        <v>0.30757512050122504</v>
      </c>
      <c r="E19" s="17">
        <f t="shared" si="4"/>
        <v>0.0929273396353893</v>
      </c>
      <c r="F19" s="17">
        <f t="shared" si="5"/>
        <v>-0.14651519698495175</v>
      </c>
      <c r="G19" s="17">
        <f t="shared" si="6"/>
        <v>-0.34341378498737096</v>
      </c>
      <c r="H19" s="17">
        <f t="shared" si="7"/>
        <v>-0.47263318442357477</v>
      </c>
      <c r="I19" s="17">
        <f t="shared" si="7"/>
        <v>-0.5401101761124684</v>
      </c>
      <c r="J19" s="17">
        <f t="shared" si="7"/>
        <v>-0.5660065432277838</v>
      </c>
      <c r="K19" s="17">
        <f t="shared" si="7"/>
        <v>-0.5715724344079769</v>
      </c>
      <c r="L19" s="17">
        <f t="shared" si="7"/>
        <v>-0.5716810760470937</v>
      </c>
      <c r="M19" s="17">
        <f>COS(M$1^2+$A19^2+1)/(SQRT($A19^2+M$1^2+1))</f>
        <v>-0.5715724344079769</v>
      </c>
      <c r="N19" s="17">
        <f t="shared" si="8"/>
        <v>-0.5660065432277838</v>
      </c>
      <c r="O19" s="17">
        <f t="shared" si="8"/>
        <v>-0.5401101761124684</v>
      </c>
      <c r="P19" s="17">
        <f t="shared" si="8"/>
        <v>-0.47263318442357477</v>
      </c>
      <c r="Q19" s="17">
        <f t="shared" si="8"/>
        <v>-0.34341378498737096</v>
      </c>
      <c r="R19" s="17">
        <f t="shared" si="8"/>
        <v>-0.14651519698495175</v>
      </c>
      <c r="S19" s="17">
        <f t="shared" si="8"/>
        <v>0.0929273396353893</v>
      </c>
      <c r="T19" s="17">
        <f t="shared" si="8"/>
        <v>0.30757512050122504</v>
      </c>
      <c r="U19" s="17">
        <f t="shared" si="8"/>
        <v>0.4002209371970389</v>
      </c>
      <c r="V19" s="17">
        <f t="shared" si="9"/>
        <v>0.29549587877819905</v>
      </c>
    </row>
    <row r="20" spans="1:22" ht="12.75">
      <c r="A20" s="17">
        <v>1.6</v>
      </c>
      <c r="B20" s="17">
        <f t="shared" si="1"/>
        <v>0.10538662971330232</v>
      </c>
      <c r="C20" s="17">
        <f t="shared" si="2"/>
        <v>0.33339871824504264</v>
      </c>
      <c r="D20" s="17">
        <f t="shared" si="3"/>
        <v>0.39885581731815634</v>
      </c>
      <c r="E20" s="17">
        <f t="shared" si="4"/>
        <v>0.30757512050122504</v>
      </c>
      <c r="F20" s="17">
        <f t="shared" si="5"/>
        <v>0.1268575858683853</v>
      </c>
      <c r="G20" s="17">
        <f t="shared" si="6"/>
        <v>-0.07108679683483392</v>
      </c>
      <c r="H20" s="17">
        <f t="shared" si="7"/>
        <v>-0.23922278565509777</v>
      </c>
      <c r="I20" s="17">
        <f t="shared" si="7"/>
        <v>-0.3596308301370877</v>
      </c>
      <c r="J20" s="17">
        <f t="shared" si="7"/>
        <v>-0.434137663072975</v>
      </c>
      <c r="K20" s="17">
        <f t="shared" si="7"/>
        <v>-0.47263318442357444</v>
      </c>
      <c r="L20" s="17">
        <f t="shared" si="7"/>
        <v>-0.48427974910648885</v>
      </c>
      <c r="M20" s="17">
        <f>COS(M$1^2+$A20^2+1)/(SQRT($A20^2+M$1^2+1))</f>
        <v>-0.47263318442357444</v>
      </c>
      <c r="N20" s="17">
        <f t="shared" si="8"/>
        <v>-0.434137663072975</v>
      </c>
      <c r="O20" s="17">
        <f t="shared" si="8"/>
        <v>-0.3596308301370877</v>
      </c>
      <c r="P20" s="17">
        <f t="shared" si="8"/>
        <v>-0.23922278565509777</v>
      </c>
      <c r="Q20" s="17">
        <f t="shared" si="8"/>
        <v>-0.07108679683483392</v>
      </c>
      <c r="R20" s="17">
        <f t="shared" si="8"/>
        <v>0.1268575858683853</v>
      </c>
      <c r="S20" s="17">
        <f t="shared" si="8"/>
        <v>0.30757512050122504</v>
      </c>
      <c r="T20" s="17">
        <f t="shared" si="8"/>
        <v>0.39885581731815634</v>
      </c>
      <c r="U20" s="17">
        <f t="shared" si="8"/>
        <v>0.33339871824504264</v>
      </c>
      <c r="V20" s="17">
        <f t="shared" si="9"/>
        <v>0.10538662971330232</v>
      </c>
    </row>
    <row r="21" spans="1:22" ht="12.75">
      <c r="A21" s="17">
        <v>1.8</v>
      </c>
      <c r="B21" s="17">
        <f t="shared" si="1"/>
        <v>-0.13116095208698447</v>
      </c>
      <c r="C21" s="17">
        <f t="shared" si="2"/>
        <v>0.13357595482927784</v>
      </c>
      <c r="D21" s="17">
        <f t="shared" si="3"/>
        <v>0.33339871824504264</v>
      </c>
      <c r="E21" s="17">
        <f t="shared" si="4"/>
        <v>0.4002209371970389</v>
      </c>
      <c r="F21" s="17">
        <f t="shared" si="5"/>
        <v>0.3455467167393841</v>
      </c>
      <c r="G21" s="17">
        <f t="shared" si="6"/>
        <v>0.2199421840069418</v>
      </c>
      <c r="H21" s="17">
        <f t="shared" si="7"/>
        <v>0.07551918203064119</v>
      </c>
      <c r="I21" s="17">
        <f t="shared" si="7"/>
        <v>-0.05229138531161998</v>
      </c>
      <c r="J21" s="17">
        <f t="shared" si="7"/>
        <v>-0.14651519698495133</v>
      </c>
      <c r="K21" s="17">
        <f t="shared" si="7"/>
        <v>-0.20255116674947815</v>
      </c>
      <c r="L21" s="17">
        <f t="shared" si="7"/>
        <v>-0.220974784404835</v>
      </c>
      <c r="M21" s="17">
        <f>COS(M$1^2+$A21^2+1)/(SQRT($A21^2+M$1^2+1))</f>
        <v>-0.20255116674947815</v>
      </c>
      <c r="N21" s="17">
        <f t="shared" si="8"/>
        <v>-0.14651519698495133</v>
      </c>
      <c r="O21" s="17">
        <f t="shared" si="8"/>
        <v>-0.05229138531161998</v>
      </c>
      <c r="P21" s="17">
        <f t="shared" si="8"/>
        <v>0.07551918203064119</v>
      </c>
      <c r="Q21" s="17">
        <f t="shared" si="8"/>
        <v>0.2199421840069418</v>
      </c>
      <c r="R21" s="17">
        <f t="shared" si="8"/>
        <v>0.3455467167393841</v>
      </c>
      <c r="S21" s="17">
        <f t="shared" si="8"/>
        <v>0.4002209371970389</v>
      </c>
      <c r="T21" s="17">
        <f t="shared" si="8"/>
        <v>0.33339871824504264</v>
      </c>
      <c r="U21" s="17">
        <f t="shared" si="8"/>
        <v>0.13357595482927784</v>
      </c>
      <c r="V21" s="17">
        <f t="shared" si="9"/>
        <v>-0.13116095208698447</v>
      </c>
    </row>
    <row r="22" spans="1:22" ht="12.75">
      <c r="A22" s="17">
        <v>2</v>
      </c>
      <c r="B22" s="17">
        <f t="shared" si="1"/>
        <v>-0.3037100872948923</v>
      </c>
      <c r="C22" s="17">
        <f t="shared" si="2"/>
        <v>-0.13116095208698447</v>
      </c>
      <c r="D22" s="17">
        <f t="shared" si="3"/>
        <v>0.10538662971330232</v>
      </c>
      <c r="E22" s="17">
        <f t="shared" si="4"/>
        <v>0.29549587877819905</v>
      </c>
      <c r="F22" s="17">
        <f t="shared" si="5"/>
        <v>0.38922004791575543</v>
      </c>
      <c r="G22" s="17">
        <f t="shared" si="6"/>
        <v>0.39198787807920926</v>
      </c>
      <c r="H22" s="17">
        <f t="shared" si="7"/>
        <v>0.33694053750830394</v>
      </c>
      <c r="I22" s="17">
        <f t="shared" si="7"/>
        <v>0.2605785037680469</v>
      </c>
      <c r="J22" s="17">
        <f t="shared" si="7"/>
        <v>0.19053536265888613</v>
      </c>
      <c r="K22" s="17">
        <f t="shared" si="7"/>
        <v>0.1433331079373012</v>
      </c>
      <c r="L22" s="17">
        <f t="shared" si="7"/>
        <v>0.1268575858683853</v>
      </c>
      <c r="M22" s="17">
        <f>COS(M$1^2+$A22^2+1)/(SQRT($A22^2+M$1^2+1))</f>
        <v>0.1433331079373012</v>
      </c>
      <c r="N22" s="17">
        <f aca="true" t="shared" si="10" ref="N22:T22">COS(N$1^2+$A22^2+1)/(SQRT($A22^2+N$1^2+1))</f>
        <v>0.19053536265888613</v>
      </c>
      <c r="O22" s="17">
        <f t="shared" si="10"/>
        <v>0.2605785037680469</v>
      </c>
      <c r="P22" s="17">
        <f t="shared" si="10"/>
        <v>0.33694053750830394</v>
      </c>
      <c r="Q22" s="17">
        <f t="shared" si="10"/>
        <v>0.39198787807920926</v>
      </c>
      <c r="R22" s="17">
        <f t="shared" si="10"/>
        <v>0.38922004791575543</v>
      </c>
      <c r="S22" s="17">
        <f t="shared" si="10"/>
        <v>0.29549587877819905</v>
      </c>
      <c r="T22" s="17">
        <f t="shared" si="10"/>
        <v>0.10538662971330232</v>
      </c>
      <c r="U22" s="17">
        <f t="shared" si="9"/>
        <v>-0.13116095208698447</v>
      </c>
      <c r="V22" s="17">
        <f t="shared" si="9"/>
        <v>-0.3037100872948923</v>
      </c>
    </row>
    <row r="23" ht="12.75">
      <c r="M23" s="1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Александр Михайлович</cp:lastModifiedBy>
  <dcterms:created xsi:type="dcterms:W3CDTF">2007-11-12T08:44:32Z</dcterms:created>
  <dcterms:modified xsi:type="dcterms:W3CDTF">2007-12-09T20:18:31Z</dcterms:modified>
  <cp:category/>
  <cp:version/>
  <cp:contentType/>
  <cp:contentStatus/>
</cp:coreProperties>
</file>